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filterPrivacy="1" codeName="ThisWorkbook"/>
  <xr:revisionPtr revIDLastSave="0" documentId="13_ncr:1_{6046BD45-2214-4B82-ABA1-74EFC69A0F05}" xr6:coauthVersionLast="36" xr6:coauthVersionMax="36" xr10:uidLastSave="{00000000-0000-0000-0000-000000000000}"/>
  <bookViews>
    <workbookView xWindow="0" yWindow="0" windowWidth="28800" windowHeight="12225" tabRatio="659" activeTab="3" xr2:uid="{00000000-000D-0000-FFFF-FFFF00000000}"/>
  </bookViews>
  <sheets>
    <sheet name="Obrazac proračuna" sheetId="2" r:id="rId1"/>
    <sheet name="Troškovi stručnog kadra" sheetId="16" r:id="rId2"/>
    <sheet name="Troškovi opreme" sheetId="15" r:id="rId3"/>
    <sheet name="Tablica aktivnosti" sheetId="6" r:id="rId4"/>
    <sheet name="Baza" sheetId="7" state="hidden" r:id="rId5"/>
    <sheet name="Sheet6" sheetId="10" state="hidden" r:id="rId6"/>
    <sheet name="Sheet1" sheetId="5" state="hidden" r:id="rId7"/>
  </sheets>
  <definedNames>
    <definedName name="_xlnm._FilterDatabase" localSheetId="4" hidden="1">Baza!$A$1:$D$557</definedName>
    <definedName name="Bjelovarsko_bilogorska">Baza!$F$2:$F$24</definedName>
    <definedName name="Brodsko_posavska">Baza!$G$2:$G$29</definedName>
    <definedName name="Dubrovačko_neretvanska">Baza!$H$2:$H$23</definedName>
    <definedName name="Grad_Zagreb">Baza!$I$2:$I$2</definedName>
    <definedName name="Istarska">Baza!$J$2:$J$42</definedName>
    <definedName name="Karlovačka">Baza!$K$2:$K$23</definedName>
    <definedName name="Koprivničko_križevačka">Baza!$L$2:$L$26</definedName>
    <definedName name="Krapinsko_zagorska">Baza!$M$2:$M$33</definedName>
    <definedName name="kvalifikacija">Sheet1!$C$1:$C$7</definedName>
    <definedName name="Ličko_senjska">Baza!$N$2:$N$13</definedName>
    <definedName name="Međimurska">Baza!$O$2:$O$26</definedName>
    <definedName name="Osječko_baranjska">Baza!$P$2:$P$43</definedName>
    <definedName name="Požeško_slavonska">Baza!$Q$2:$Q$11</definedName>
    <definedName name="Primorsko_goranska">Baza!$R$2:$R$37</definedName>
    <definedName name="Sisačko_moslavačka">Baza!$S$2:$S$20</definedName>
    <definedName name="Splitsko_dalmatinska">Baza!$T$2:$T$56</definedName>
    <definedName name="Sportovi">Baza!$AB$2:$AB$162</definedName>
    <definedName name="Šibensko_kninska">Baza!$U$2:$U$21</definedName>
    <definedName name="Varaždinska">Baza!$V$2:$V$29</definedName>
    <definedName name="Virovitičko_podravska">Baza!$W$2:$W$17</definedName>
    <definedName name="Vukovarsko_srijemska">Baza!$X$2:$X$32</definedName>
    <definedName name="Zadarska">Baza!$Y$2:$Y$35</definedName>
    <definedName name="Zagrebačka">Baza!$Z$2:$Z$35</definedName>
    <definedName name="Županija1">Baza!$F$1:$Z$1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2" l="1"/>
  <c r="B10" i="2"/>
  <c r="B9" i="2"/>
  <c r="B13" i="2" l="1"/>
  <c r="B4" i="2" l="1"/>
  <c r="B3" i="2"/>
  <c r="A8" i="2" s="1"/>
  <c r="E4" i="6" l="1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H5" i="6" l="1"/>
  <c r="I5" i="6" s="1"/>
  <c r="H9" i="6"/>
  <c r="I9" i="6" s="1"/>
  <c r="H8" i="6"/>
  <c r="I8" i="6" s="1"/>
  <c r="H6" i="6"/>
  <c r="I6" i="6" s="1"/>
  <c r="H10" i="6"/>
  <c r="I10" i="6" s="1"/>
  <c r="H11" i="6"/>
  <c r="I11" i="6" s="1"/>
  <c r="H4" i="6"/>
  <c r="I4" i="6" s="1"/>
  <c r="H7" i="6"/>
  <c r="I7" i="6" s="1"/>
  <c r="B12" i="2"/>
  <c r="B14" i="2" s="1"/>
  <c r="B18" i="2" l="1"/>
  <c r="B15" i="2"/>
  <c r="B22" i="2"/>
  <c r="B27" i="2" l="1"/>
  <c r="B26" i="2"/>
</calcChain>
</file>

<file path=xl/sharedStrings.xml><?xml version="1.0" encoding="utf-8"?>
<sst xmlns="http://schemas.openxmlformats.org/spreadsheetml/2006/main" count="2008" uniqueCount="841">
  <si>
    <t>Ime i prezime</t>
  </si>
  <si>
    <t>OIB</t>
  </si>
  <si>
    <t>Kvalifikacija</t>
  </si>
  <si>
    <t>Obrazac proračuna</t>
  </si>
  <si>
    <t>Cjelokupni iznos programa</t>
  </si>
  <si>
    <t>Ukupan iznos za sportsku opremu od MINTS</t>
  </si>
  <si>
    <t>Ukupan iznos za stručni rad od MINTS</t>
  </si>
  <si>
    <t>Ukupan iznos za stručni rad od ŽSZ</t>
  </si>
  <si>
    <t>Ukupan iznos za sportsku opremu od ŽSZ</t>
  </si>
  <si>
    <t>Trošak stručnog kadra</t>
  </si>
  <si>
    <t>Iznos MINTS</t>
  </si>
  <si>
    <t>Iznos ŽSZ</t>
  </si>
  <si>
    <t>Trošak sportske opreme</t>
  </si>
  <si>
    <t>Količina</t>
  </si>
  <si>
    <t>Ministarstvo turizma i sporta</t>
  </si>
  <si>
    <t>Županijska sportska zajednica</t>
  </si>
  <si>
    <t>Postotak financiranja cjelokupnog programa</t>
  </si>
  <si>
    <t>MINTS</t>
  </si>
  <si>
    <t>ŽSZ</t>
  </si>
  <si>
    <t>Skraćenica</t>
  </si>
  <si>
    <t>Značenje</t>
  </si>
  <si>
    <t>I ZAGREBAČKA</t>
  </si>
  <si>
    <t>II KRAPINSKO-ZAGORSKA</t>
  </si>
  <si>
    <t>III SISAČKO-MOSLAVAČKA</t>
  </si>
  <si>
    <t>IV KARLOVAČKA</t>
  </si>
  <si>
    <t>V VARAŽDINSKA</t>
  </si>
  <si>
    <t>VI KOPRIVNIČKO-KRIŽEVAČKA</t>
  </si>
  <si>
    <t>VII BJELOVARSKO-BILOGORSKA</t>
  </si>
  <si>
    <t>VIII PRIMORSKO-GORANSKA</t>
  </si>
  <si>
    <t>IX LIČKO-SENJSKA</t>
  </si>
  <si>
    <t>X VIROVITIČKO-PODRAVSKA</t>
  </si>
  <si>
    <t>XI POŽEŠKO-SLAVONSKA</t>
  </si>
  <si>
    <t>XII BRODSKO-POSAVSKA</t>
  </si>
  <si>
    <t>XIII ZADARSKA</t>
  </si>
  <si>
    <t>XIV OSJEČKO-BARANJSKA</t>
  </si>
  <si>
    <t>XV ŠIBENSKO-KNINSKA</t>
  </si>
  <si>
    <t>XVI VUKOVARSKO-SRIJEMSKA</t>
  </si>
  <si>
    <t>XVII SPLITSKO-DALMATINSKA</t>
  </si>
  <si>
    <t>XVIII ISTARSKA</t>
  </si>
  <si>
    <t>XIX DUBROVAČKO-NERETVANSKA</t>
  </si>
  <si>
    <t>XX MEĐIMURSKA</t>
  </si>
  <si>
    <t>XXI GRAD ZAGREB</t>
  </si>
  <si>
    <t>Županija:</t>
  </si>
  <si>
    <t>Proračun za godinu:</t>
  </si>
  <si>
    <t>Doktorski studij kineziologije</t>
  </si>
  <si>
    <t>Integrirani preddiplomski studij kineziologije</t>
  </si>
  <si>
    <t>Stručni studij za izobrazbu trenera</t>
  </si>
  <si>
    <t>Specijalistički diplomski stručni studij za izobrazbu trenera</t>
  </si>
  <si>
    <t xml:space="preserve">Program osposobljavanja kadra u sportu </t>
  </si>
  <si>
    <t xml:space="preserve">Integrirani diplomski sveučilišni studij kineziologije </t>
  </si>
  <si>
    <t>Podaci o prijavitelju</t>
  </si>
  <si>
    <t>Ukupan iznos programa od MINTS</t>
  </si>
  <si>
    <t>Ukupan iznos programa od ŽSZ</t>
  </si>
  <si>
    <t>Postotak financiranja sportske opreme MINTS</t>
  </si>
  <si>
    <t>Postotak financiranja stručnog kadra MINTS</t>
  </si>
  <si>
    <t>Naziv županijske sportske zajednice:</t>
  </si>
  <si>
    <t>Tablica aktivnosti</t>
  </si>
  <si>
    <t>(sukladno navedenom planu i programu iz aktivnosti i stavkama iz Obrasca proračuna)</t>
  </si>
  <si>
    <t>Zajednica ili članica (članica članice)</t>
  </si>
  <si>
    <t>Sport</t>
  </si>
  <si>
    <t>Područje provedbe (općina, grad…)</t>
  </si>
  <si>
    <t>Jedinica lokalne samouprave (JLS)</t>
  </si>
  <si>
    <t>Županija</t>
  </si>
  <si>
    <t>Razvojna skupina JLS</t>
  </si>
  <si>
    <t>Kostrena</t>
  </si>
  <si>
    <t>Primorsko-goranska</t>
  </si>
  <si>
    <t>Grad Zagreb</t>
  </si>
  <si>
    <t>Funtana – Fontane</t>
  </si>
  <si>
    <t>Istarska</t>
  </si>
  <si>
    <t>Bale – Valle</t>
  </si>
  <si>
    <t>Omišalj</t>
  </si>
  <si>
    <t>Medulin</t>
  </si>
  <si>
    <t>Sveta Nedjelja</t>
  </si>
  <si>
    <t>Zagrebačka</t>
  </si>
  <si>
    <t>Kolan</t>
  </si>
  <si>
    <t>Zadarska</t>
  </si>
  <si>
    <t>Samobor</t>
  </si>
  <si>
    <t>Tar-Vabriga – Torre-Abrega</t>
  </si>
  <si>
    <t>Malinska-Dubašnica</t>
  </si>
  <si>
    <t>Krk</t>
  </si>
  <si>
    <t>Dubrovnik</t>
  </si>
  <si>
    <t>Dubrovačko-neretvanska</t>
  </si>
  <si>
    <t>Poreč – Parenzo</t>
  </si>
  <si>
    <t>Zaprešić</t>
  </si>
  <si>
    <t>Kanfanar</t>
  </si>
  <si>
    <t>Varaždin</t>
  </si>
  <si>
    <t>Varaždinska</t>
  </si>
  <si>
    <t>Bol</t>
  </si>
  <si>
    <t>Splitsko-dalmatinska</t>
  </si>
  <si>
    <t>Opatija</t>
  </si>
  <si>
    <t>Stupnik</t>
  </si>
  <si>
    <t>Kastav</t>
  </si>
  <si>
    <t>Vrbnik</t>
  </si>
  <si>
    <t>Novalja</t>
  </si>
  <si>
    <t>Ličko-senjska</t>
  </si>
  <si>
    <t>Viškovo</t>
  </si>
  <si>
    <t>Rovinj – Rovigno</t>
  </si>
  <si>
    <t>Punat</t>
  </si>
  <si>
    <t>Cres</t>
  </si>
  <si>
    <t>Dobrinj</t>
  </si>
  <si>
    <t>Novigrad – Cittanova</t>
  </si>
  <si>
    <t>Baška</t>
  </si>
  <si>
    <t>Umag – Umago</t>
  </si>
  <si>
    <t>Župa Dubrovačka</t>
  </si>
  <si>
    <t>Vrsar – Orsera</t>
  </si>
  <si>
    <t>Sveti Petar u Šumi</t>
  </si>
  <si>
    <t>Velika Gorica</t>
  </si>
  <si>
    <t>Konavle</t>
  </si>
  <si>
    <t>Kršan</t>
  </si>
  <si>
    <t>Fažana – Fasana</t>
  </si>
  <si>
    <t>Čakovec</t>
  </si>
  <si>
    <t>Međimurska</t>
  </si>
  <si>
    <t>Buzet</t>
  </si>
  <si>
    <t>Zabok</t>
  </si>
  <si>
    <t>Krapinsko-zagorska</t>
  </si>
  <si>
    <t>Zadar</t>
  </si>
  <si>
    <t>Tinjan</t>
  </si>
  <si>
    <t>Podstrana</t>
  </si>
  <si>
    <t>Sutivan</t>
  </si>
  <si>
    <t>Pazin</t>
  </si>
  <si>
    <t>Hvar</t>
  </si>
  <si>
    <t>Nin</t>
  </si>
  <si>
    <t>Biograd na Moru</t>
  </si>
  <si>
    <t>Mali Lošinj</t>
  </si>
  <si>
    <t>Vižinada – Visinada</t>
  </si>
  <si>
    <t>Makarska</t>
  </si>
  <si>
    <t>Dugo Selo</t>
  </si>
  <si>
    <t>Koprivnica</t>
  </si>
  <si>
    <t>Koprivničko-križevačka</t>
  </si>
  <si>
    <t>Kaštelir-Labinci – Castelliere-S. Domenica</t>
  </si>
  <si>
    <t>Ližnjan – Lisignano</t>
  </si>
  <si>
    <t>Bakar</t>
  </si>
  <si>
    <t>Pula – Pola</t>
  </si>
  <si>
    <t>Dugopolje</t>
  </si>
  <si>
    <t>Šenkovec</t>
  </si>
  <si>
    <t>Matulji</t>
  </si>
  <si>
    <t>Marčana</t>
  </si>
  <si>
    <t>Čavle</t>
  </si>
  <si>
    <t>Pićan</t>
  </si>
  <si>
    <t>Rijeka</t>
  </si>
  <si>
    <t>Žminj</t>
  </si>
  <si>
    <t>Solin</t>
  </si>
  <si>
    <t>Stubičke Toplice</t>
  </si>
  <si>
    <t>Krapina</t>
  </si>
  <si>
    <t>Milna</t>
  </si>
  <si>
    <t>Brdovec</t>
  </si>
  <si>
    <t>Višnjan – Visignano</t>
  </si>
  <si>
    <t>Split</t>
  </si>
  <si>
    <t>Labin</t>
  </si>
  <si>
    <t>Jastrebarsko</t>
  </si>
  <si>
    <t>Osijek</t>
  </si>
  <si>
    <t>Osječko-baranjska</t>
  </si>
  <si>
    <t>Oroslavje</t>
  </si>
  <si>
    <t>Klis</t>
  </si>
  <si>
    <t>Ston</t>
  </si>
  <si>
    <t>Supetar</t>
  </si>
  <si>
    <t>Gospić</t>
  </si>
  <si>
    <t>Karlovac</t>
  </si>
  <si>
    <t>Karlovačka</t>
  </si>
  <si>
    <t>Postira</t>
  </si>
  <si>
    <t>Vodnjan – Dignano</t>
  </si>
  <si>
    <t>Strahoninec</t>
  </si>
  <si>
    <t>Sveti Lovreč</t>
  </si>
  <si>
    <t>Baška Voda</t>
  </si>
  <si>
    <t>Crikvenica</t>
  </si>
  <si>
    <t>Karojba</t>
  </si>
  <si>
    <t>Svetvinčenat</t>
  </si>
  <si>
    <t>Gračišće</t>
  </si>
  <si>
    <t>Klana</t>
  </si>
  <si>
    <t>Lopar</t>
  </si>
  <si>
    <t>Brtonigla – Verteneglio</t>
  </si>
  <si>
    <t>Klinča Sela</t>
  </si>
  <si>
    <t>Jasenice</t>
  </si>
  <si>
    <t>Lovran</t>
  </si>
  <si>
    <t>Tkon</t>
  </si>
  <si>
    <t>Sveta Nedelja</t>
  </si>
  <si>
    <t>Bistra</t>
  </si>
  <si>
    <t>Ludbreg</t>
  </si>
  <si>
    <t>Zemunik Donji</t>
  </si>
  <si>
    <t>Brela</t>
  </si>
  <si>
    <t>Ivanić-Grad</t>
  </si>
  <si>
    <t>Kraljevica</t>
  </si>
  <si>
    <t>Sukošan</t>
  </si>
  <si>
    <t>Šibenik</t>
  </si>
  <si>
    <t>Šibensko-kninska</t>
  </si>
  <si>
    <t>Pušća</t>
  </si>
  <si>
    <t>Privlaka</t>
  </si>
  <si>
    <t>Barban</t>
  </si>
  <si>
    <t>Hum na Sutli</t>
  </si>
  <si>
    <t>Povljana</t>
  </si>
  <si>
    <t>Murter-Kornati</t>
  </si>
  <si>
    <t>Jelsa</t>
  </si>
  <si>
    <t>Krapinske Toplice</t>
  </si>
  <si>
    <t>Grožnjan – Grisignana</t>
  </si>
  <si>
    <t>Korčula</t>
  </si>
  <si>
    <t>Rab</t>
  </si>
  <si>
    <t>Dugi Rat</t>
  </si>
  <si>
    <t>Marija Gorica</t>
  </si>
  <si>
    <t>Tučepi</t>
  </si>
  <si>
    <t>Stari Grad</t>
  </si>
  <si>
    <t>Duga Resa</t>
  </si>
  <si>
    <t>Primošten</t>
  </si>
  <si>
    <t>Kali</t>
  </si>
  <si>
    <t>Mošćenička Draga</t>
  </si>
  <si>
    <t>Bilice</t>
  </si>
  <si>
    <t>Ivanec</t>
  </si>
  <si>
    <t>Prelog</t>
  </si>
  <si>
    <t>Križevci</t>
  </si>
  <si>
    <t>Jelenje</t>
  </si>
  <si>
    <t>Gornji Kneginec</t>
  </si>
  <si>
    <t>Sveti Ivan Zelina</t>
  </si>
  <si>
    <t>Poličnik</t>
  </si>
  <si>
    <t>Sveti Filip i Jakov</t>
  </si>
  <si>
    <t>Jakovlje</t>
  </si>
  <si>
    <t>Vis</t>
  </si>
  <si>
    <t>Fužine</t>
  </si>
  <si>
    <t>Plitvička Jezera</t>
  </si>
  <si>
    <t>Zlatar Bistrica</t>
  </si>
  <si>
    <t>Novi Vinodolski</t>
  </si>
  <si>
    <t>Sveti Ilija</t>
  </si>
  <si>
    <t>Starigrad</t>
  </si>
  <si>
    <t>Vinkovci</t>
  </si>
  <si>
    <t>Vukovarsko-srijemska</t>
  </si>
  <si>
    <t>Lupoglav</t>
  </si>
  <si>
    <t>Omiš</t>
  </si>
  <si>
    <t>Buje – Buie</t>
  </si>
  <si>
    <t>Trogir</t>
  </si>
  <si>
    <t>Vodice</t>
  </si>
  <si>
    <t>Pregrada</t>
  </si>
  <si>
    <t>Luka</t>
  </si>
  <si>
    <t>Bjelovar</t>
  </si>
  <si>
    <t>Bjelovarsko-bilogorska</t>
  </si>
  <si>
    <t>Delnice</t>
  </si>
  <si>
    <t>Marija Bistrica</t>
  </si>
  <si>
    <t>Cerovlje</t>
  </si>
  <si>
    <t>Lastovo</t>
  </si>
  <si>
    <t>Nerežišća</t>
  </si>
  <si>
    <t>Zlatar</t>
  </si>
  <si>
    <t>Preko</t>
  </si>
  <si>
    <t>Trnovec Bartolovečki</t>
  </si>
  <si>
    <t>Bibinje</t>
  </si>
  <si>
    <t>Rakovica</t>
  </si>
  <si>
    <t>Veliko Trgovišće</t>
  </si>
  <si>
    <t>Donja Stubica</t>
  </si>
  <si>
    <t>Pašman</t>
  </si>
  <si>
    <t>Tribunj</t>
  </si>
  <si>
    <t>Pakoštane</t>
  </si>
  <si>
    <t>Tisno</t>
  </si>
  <si>
    <t>Kaštela</t>
  </si>
  <si>
    <t>Sveti Križ Začretje</t>
  </si>
  <si>
    <t>Blato</t>
  </si>
  <si>
    <t>Tuhelj</t>
  </si>
  <si>
    <t>Konjščina</t>
  </si>
  <si>
    <t>Novi Marof</t>
  </si>
  <si>
    <t>Radoboj</t>
  </si>
  <si>
    <t>Orebić</t>
  </si>
  <si>
    <t>Raša</t>
  </si>
  <si>
    <t>Varaždinske Toplice</t>
  </si>
  <si>
    <t>Pisarovina</t>
  </si>
  <si>
    <t>Sračinec</t>
  </si>
  <si>
    <t>Vrsi</t>
  </si>
  <si>
    <t>Ogulin</t>
  </si>
  <si>
    <t>Oprtalj – Portole</t>
  </si>
  <si>
    <t>Požega</t>
  </si>
  <si>
    <t>Požeško-slavonska</t>
  </si>
  <si>
    <t>Pag</t>
  </si>
  <si>
    <t>Vinodolska Općina</t>
  </si>
  <si>
    <t>Lovinac</t>
  </si>
  <si>
    <t>Đurđevac</t>
  </si>
  <si>
    <t>Rogoznica</t>
  </si>
  <si>
    <t>Ljubešćica</t>
  </si>
  <si>
    <t>Daruvar</t>
  </si>
  <si>
    <t>Sisak</t>
  </si>
  <si>
    <t>Sisačko-moslavačka</t>
  </si>
  <si>
    <t>Sveti Juraj na Bregu</t>
  </si>
  <si>
    <t>Bedenica</t>
  </si>
  <si>
    <t>Bedekovčina</t>
  </si>
  <si>
    <t>Vrbovec</t>
  </si>
  <si>
    <t>Virovitica</t>
  </si>
  <si>
    <t>Virovitičko-podravska</t>
  </si>
  <si>
    <t>Seget</t>
  </si>
  <si>
    <t>Dubrovačko Primorje</t>
  </si>
  <si>
    <t>Motovun – Montona</t>
  </si>
  <si>
    <t>Beretinec</t>
  </si>
  <si>
    <t>Klanjec</t>
  </si>
  <si>
    <t>Okrug</t>
  </si>
  <si>
    <t>Draganić</t>
  </si>
  <si>
    <t>Nedelišće</t>
  </si>
  <si>
    <t>Mljet</t>
  </si>
  <si>
    <t>Veliki Bukovec</t>
  </si>
  <si>
    <t>Donji Kraljevec</t>
  </si>
  <si>
    <t>Posedarje</t>
  </si>
  <si>
    <t>Polača</t>
  </si>
  <si>
    <t>Ozalj</t>
  </si>
  <si>
    <t>Komiža</t>
  </si>
  <si>
    <t>Vidovec</t>
  </si>
  <si>
    <t>Đurmanec</t>
  </si>
  <si>
    <t>Trpanj</t>
  </si>
  <si>
    <t>Vinica</t>
  </si>
  <si>
    <t>Podgora</t>
  </si>
  <si>
    <t>Kalinovac</t>
  </si>
  <si>
    <t>Kutina</t>
  </si>
  <si>
    <t>Križ</t>
  </si>
  <si>
    <t>Sveta Marija</t>
  </si>
  <si>
    <t>Lumbarda</t>
  </si>
  <si>
    <t>Kloštar Ivanić</t>
  </si>
  <si>
    <t>Kravarsko</t>
  </si>
  <si>
    <t>Vir</t>
  </si>
  <si>
    <t>Petrovsko</t>
  </si>
  <si>
    <t>Zadvarje</t>
  </si>
  <si>
    <t>Rugvica</t>
  </si>
  <si>
    <t>Slavonski Brod</t>
  </si>
  <si>
    <t>Brodsko-posavska</t>
  </si>
  <si>
    <t>Jesenje</t>
  </si>
  <si>
    <t>Drniš</t>
  </si>
  <si>
    <t>Klenovnik</t>
  </si>
  <si>
    <t>Gornja Stubica</t>
  </si>
  <si>
    <t>Antunovac</t>
  </si>
  <si>
    <t>Sinj</t>
  </si>
  <si>
    <t>Škabrnja</t>
  </si>
  <si>
    <t>Ražanac</t>
  </si>
  <si>
    <t>Galovac</t>
  </si>
  <si>
    <t>Koprivnički Ivanec</t>
  </si>
  <si>
    <t>Smokvica</t>
  </si>
  <si>
    <t>Našice</t>
  </si>
  <si>
    <t>Dekanovec</t>
  </si>
  <si>
    <t>Molve</t>
  </si>
  <si>
    <t>Dubravica</t>
  </si>
  <si>
    <t>Pučišća</t>
  </si>
  <si>
    <t>Dicmo</t>
  </si>
  <si>
    <t>Sali</t>
  </si>
  <si>
    <t>Ploče</t>
  </si>
  <si>
    <t>Josipdol</t>
  </si>
  <si>
    <t>Sveti Martin na Muri</t>
  </si>
  <si>
    <t>Novigrad</t>
  </si>
  <si>
    <t>Vukovar</t>
  </si>
  <si>
    <t>Maruševec</t>
  </si>
  <si>
    <t>Kumrovec</t>
  </si>
  <si>
    <t>Kotoriba</t>
  </si>
  <si>
    <t>Petrijanec</t>
  </si>
  <si>
    <t>Orahovica</t>
  </si>
  <si>
    <t>Brckovljani</t>
  </si>
  <si>
    <t>Petrinja</t>
  </si>
  <si>
    <t>Slunj</t>
  </si>
  <si>
    <t>Pakrac</t>
  </si>
  <si>
    <t>Kraljevec na Sutli</t>
  </si>
  <si>
    <t>Barilović</t>
  </si>
  <si>
    <t>Senj</t>
  </si>
  <si>
    <t>Novi Golubovec</t>
  </si>
  <si>
    <t>Donja Dubrava</t>
  </si>
  <si>
    <t>Skrad</t>
  </si>
  <si>
    <t>Ravna Gora</t>
  </si>
  <si>
    <t>Čazma</t>
  </si>
  <si>
    <t>Lekenik</t>
  </si>
  <si>
    <t>Popovača</t>
  </si>
  <si>
    <t>Vela Luka</t>
  </si>
  <si>
    <t>Belica</t>
  </si>
  <si>
    <t>Kamanje</t>
  </si>
  <si>
    <t>Mala Subotica</t>
  </si>
  <si>
    <t>Bilje</t>
  </si>
  <si>
    <t>Opuzen</t>
  </si>
  <si>
    <t>Hrašćina</t>
  </si>
  <si>
    <t>Pribislavec</t>
  </si>
  <si>
    <t>Metković</t>
  </si>
  <si>
    <t>Breznički Hum</t>
  </si>
  <si>
    <t>Gornji Mihaljevec</t>
  </si>
  <si>
    <t>Otočac</t>
  </si>
  <si>
    <t>Mače</t>
  </si>
  <si>
    <t>Čabar</t>
  </si>
  <si>
    <t>Mursko Središće</t>
  </si>
  <si>
    <t>Žakanje</t>
  </si>
  <si>
    <t>Jalžabet</t>
  </si>
  <si>
    <t>Lepoglava</t>
  </si>
  <si>
    <t>Čepin</t>
  </si>
  <si>
    <t>Breznica</t>
  </si>
  <si>
    <t>Mihovljan</t>
  </si>
  <si>
    <t>Rakovec</t>
  </si>
  <si>
    <t>Šolta</t>
  </si>
  <si>
    <t>Marina</t>
  </si>
  <si>
    <t>Drnje</t>
  </si>
  <si>
    <t>Vrgorac</t>
  </si>
  <si>
    <t>Klakar</t>
  </si>
  <si>
    <t>Budinščina</t>
  </si>
  <si>
    <t>Lipik</t>
  </si>
  <si>
    <t>Selca</t>
  </si>
  <si>
    <t>Donji Vidovec</t>
  </si>
  <si>
    <t>Lanišće</t>
  </si>
  <si>
    <t>Lokve</t>
  </si>
  <si>
    <t>Virje</t>
  </si>
  <si>
    <t>Velika Ludina</t>
  </si>
  <si>
    <t>Đelekovec</t>
  </si>
  <si>
    <t>Đakovo</t>
  </si>
  <si>
    <t>Nova Gradiška</t>
  </si>
  <si>
    <t>Benkovac</t>
  </si>
  <si>
    <t>Pirovac</t>
  </si>
  <si>
    <t>Orle</t>
  </si>
  <si>
    <t>Županja</t>
  </si>
  <si>
    <t>Martijanec</t>
  </si>
  <si>
    <t>Gola</t>
  </si>
  <si>
    <t>Gornja Vrba</t>
  </si>
  <si>
    <t>Netretić</t>
  </si>
  <si>
    <t>Sveti Đurđ</t>
  </si>
  <si>
    <t>Kalnik</t>
  </si>
  <si>
    <t>Gradec</t>
  </si>
  <si>
    <t>Štrigova</t>
  </si>
  <si>
    <t>Kukljica</t>
  </si>
  <si>
    <t>Mali Bukovec</t>
  </si>
  <si>
    <t>Cestica</t>
  </si>
  <si>
    <t>Stankovci</t>
  </si>
  <si>
    <t>Donji Miholjac</t>
  </si>
  <si>
    <t>Lipovljani</t>
  </si>
  <si>
    <t>Lasinja</t>
  </si>
  <si>
    <t>Goričan</t>
  </si>
  <si>
    <t>Vratišinec</t>
  </si>
  <si>
    <t>Valpovo</t>
  </si>
  <si>
    <t>Slivno</t>
  </si>
  <si>
    <t>Mrkopalj</t>
  </si>
  <si>
    <t>Ernestinovo</t>
  </si>
  <si>
    <t>Jakšić</t>
  </si>
  <si>
    <t>Lobor</t>
  </si>
  <si>
    <t>Podravske Sesvete</t>
  </si>
  <si>
    <t>Ivankovo</t>
  </si>
  <si>
    <t>Hlebine</t>
  </si>
  <si>
    <t>Visoko</t>
  </si>
  <si>
    <t>Krašić</t>
  </si>
  <si>
    <t>Hrvace</t>
  </si>
  <si>
    <t>Slatina</t>
  </si>
  <si>
    <t>Nuštar</t>
  </si>
  <si>
    <t>Legrad</t>
  </si>
  <si>
    <t>Novigrad Podravski</t>
  </si>
  <si>
    <t>Orehovica</t>
  </si>
  <si>
    <t>Peteranec</t>
  </si>
  <si>
    <t>Tovarnik</t>
  </si>
  <si>
    <t>Imotski</t>
  </si>
  <si>
    <t>Koprivnički Bregi</t>
  </si>
  <si>
    <t>Pokupsko</t>
  </si>
  <si>
    <t>Lovas</t>
  </si>
  <si>
    <t>Čeminac</t>
  </si>
  <si>
    <t>Bukovlje</t>
  </si>
  <si>
    <t>Selnica</t>
  </si>
  <si>
    <t>Gradac</t>
  </si>
  <si>
    <t>Novska</t>
  </si>
  <si>
    <t>Otok</t>
  </si>
  <si>
    <t>Sveti Ivan Žabno</t>
  </si>
  <si>
    <t>Domašinec</t>
  </si>
  <si>
    <t>Bosiljevo</t>
  </si>
  <si>
    <t>Ferdinandovac</t>
  </si>
  <si>
    <t>Andrijaševci</t>
  </si>
  <si>
    <t>Bednja</t>
  </si>
  <si>
    <t>Desinić</t>
  </si>
  <si>
    <t>Petrijevci</t>
  </si>
  <si>
    <t>Knin</t>
  </si>
  <si>
    <t>Hercegovac</t>
  </si>
  <si>
    <t>Podturen</t>
  </si>
  <si>
    <t>Jarmina</t>
  </si>
  <si>
    <t>Perušić</t>
  </si>
  <si>
    <t>Generalski Stol</t>
  </si>
  <si>
    <t>Muć</t>
  </si>
  <si>
    <t>Garešnica</t>
  </si>
  <si>
    <t>Sibinj</t>
  </si>
  <si>
    <t>Zagorska Sela</t>
  </si>
  <si>
    <t>Promina</t>
  </si>
  <si>
    <t>Sirač</t>
  </si>
  <si>
    <t>Belišće</t>
  </si>
  <si>
    <t>Trilj</t>
  </si>
  <si>
    <t>Vođinci</t>
  </si>
  <si>
    <t>Dubrava</t>
  </si>
  <si>
    <t>Primorski Dolac</t>
  </si>
  <si>
    <t>Grubišno Polje</t>
  </si>
  <si>
    <t>Velika</t>
  </si>
  <si>
    <t>Oprisavci</t>
  </si>
  <si>
    <t>Pitomača</t>
  </si>
  <si>
    <t>Gornja Rijeka</t>
  </si>
  <si>
    <t>Novo Virje</t>
  </si>
  <si>
    <t>Sveti Petar Orehovec</t>
  </si>
  <si>
    <t>Cerna</t>
  </si>
  <si>
    <t>Vrbovsko</t>
  </si>
  <si>
    <t>Karlobag</t>
  </si>
  <si>
    <t>Nijemci</t>
  </si>
  <si>
    <t>Obrovac</t>
  </si>
  <si>
    <t>Martinska Ves</t>
  </si>
  <si>
    <t>Brodski Stupnik</t>
  </si>
  <si>
    <t>Pleternica</t>
  </si>
  <si>
    <t>Rasinja</t>
  </si>
  <si>
    <t>Podbablje</t>
  </si>
  <si>
    <t>Oriovac</t>
  </si>
  <si>
    <t>Podcrkavlje</t>
  </si>
  <si>
    <t>Lišane Ostrovičke</t>
  </si>
  <si>
    <t>Bizovac</t>
  </si>
  <si>
    <t>Veliko Trojstvo</t>
  </si>
  <si>
    <t>Zmijavci</t>
  </si>
  <si>
    <t>Donji Andrijevci</t>
  </si>
  <si>
    <t>Rovišće</t>
  </si>
  <si>
    <t>Vuka</t>
  </si>
  <si>
    <t>Velika Trnovitica</t>
  </si>
  <si>
    <t>Preseka</t>
  </si>
  <si>
    <t>Satnica Đakovačka</t>
  </si>
  <si>
    <t>Kutjevo</t>
  </si>
  <si>
    <t>Stari Mikanovci</t>
  </si>
  <si>
    <t>Garčin</t>
  </si>
  <si>
    <t>Štefanje</t>
  </si>
  <si>
    <t>Tounj</t>
  </si>
  <si>
    <t>Ilok</t>
  </si>
  <si>
    <t>Feričanci</t>
  </si>
  <si>
    <t>Skradin</t>
  </si>
  <si>
    <t>Magadenovac</t>
  </si>
  <si>
    <t>Donja Voća</t>
  </si>
  <si>
    <t>Beli Manastir</t>
  </si>
  <si>
    <t>Ivanska</t>
  </si>
  <si>
    <t>Veliki Grđevac</t>
  </si>
  <si>
    <t>Šestanovac</t>
  </si>
  <si>
    <t>Gradište</t>
  </si>
  <si>
    <t>Cernik</t>
  </si>
  <si>
    <t>Tordinci</t>
  </si>
  <si>
    <t>Gundinci</t>
  </si>
  <si>
    <t>Marijanci</t>
  </si>
  <si>
    <t>Donja Motičina</t>
  </si>
  <si>
    <t>Kloštar Podravski</t>
  </si>
  <si>
    <t>Bebrina</t>
  </si>
  <si>
    <t>Vrpolje</t>
  </si>
  <si>
    <t>Velika Kopanica</t>
  </si>
  <si>
    <t>Sokolovac</t>
  </si>
  <si>
    <t>Punitovci</t>
  </si>
  <si>
    <t>Runovići</t>
  </si>
  <si>
    <t>Hrvatska Kostajnica</t>
  </si>
  <si>
    <t>Koška</t>
  </si>
  <si>
    <t>Zagvozd</t>
  </si>
  <si>
    <t>Čačinci</t>
  </si>
  <si>
    <t>Brestovac</t>
  </si>
  <si>
    <t>Lovreć</t>
  </si>
  <si>
    <t>Glina</t>
  </si>
  <si>
    <t>Stari Jankovci</t>
  </si>
  <si>
    <t>Nova Kapela</t>
  </si>
  <si>
    <t>Sikirevci</t>
  </si>
  <si>
    <t>Ružić</t>
  </si>
  <si>
    <t>Strizivojna</t>
  </si>
  <si>
    <t>Vrlika</t>
  </si>
  <si>
    <t>Semeljci</t>
  </si>
  <si>
    <t>Saborsko</t>
  </si>
  <si>
    <t>Viškovci</t>
  </si>
  <si>
    <t>Topusko</t>
  </si>
  <si>
    <t>Kaptol</t>
  </si>
  <si>
    <t>Rešetari</t>
  </si>
  <si>
    <t>Farkaševac</t>
  </si>
  <si>
    <t>Brod Moravice</t>
  </si>
  <si>
    <t>Udbina</t>
  </si>
  <si>
    <t>Končanica</t>
  </si>
  <si>
    <t>Bogdanovci</t>
  </si>
  <si>
    <t>Kapela</t>
  </si>
  <si>
    <t>Vladislavci</t>
  </si>
  <si>
    <t>Proložac</t>
  </si>
  <si>
    <t>Zdenci</t>
  </si>
  <si>
    <t>Lećevica</t>
  </si>
  <si>
    <t>Nova Rača</t>
  </si>
  <si>
    <t>Kula Norinska</t>
  </si>
  <si>
    <t>Ribnik</t>
  </si>
  <si>
    <t>Vrbanja</t>
  </si>
  <si>
    <t>Dežanovac</t>
  </si>
  <si>
    <t>Brinje</t>
  </si>
  <si>
    <t>Šandrovac</t>
  </si>
  <si>
    <t>Pojezerje</t>
  </si>
  <si>
    <t>Staro Petrovo Selo</t>
  </si>
  <si>
    <t>Crnac</t>
  </si>
  <si>
    <t>Špišić Bukovica</t>
  </si>
  <si>
    <t>Đurđenovac</t>
  </si>
  <si>
    <t>Severin</t>
  </si>
  <si>
    <t>Darda</t>
  </si>
  <si>
    <t>Davor</t>
  </si>
  <si>
    <t>Sućuraj</t>
  </si>
  <si>
    <t>Unešić</t>
  </si>
  <si>
    <t>Berek</t>
  </si>
  <si>
    <t>Čađavica</t>
  </si>
  <si>
    <t>Jasenovac</t>
  </si>
  <si>
    <t>Erdut</t>
  </si>
  <si>
    <t>Kneževi Vinogradi</t>
  </si>
  <si>
    <t>Dragalić</t>
  </si>
  <si>
    <t>Nova Bukovica</t>
  </si>
  <si>
    <t>Sopje</t>
  </si>
  <si>
    <t>Cetingrad</t>
  </si>
  <si>
    <t>Bošnjaci</t>
  </si>
  <si>
    <t>Tompojevci</t>
  </si>
  <si>
    <t>Podravska Moslavina</t>
  </si>
  <si>
    <t>Trnava</t>
  </si>
  <si>
    <t>Podgorač</t>
  </si>
  <si>
    <t>Viljevo</t>
  </si>
  <si>
    <t>Velika Pisanica</t>
  </si>
  <si>
    <t>Suhopolje</t>
  </si>
  <si>
    <t>Štitar</t>
  </si>
  <si>
    <t>Lukač</t>
  </si>
  <si>
    <t>Gorjani</t>
  </si>
  <si>
    <t>Zrinski Topolovac</t>
  </si>
  <si>
    <t>Mikleuš</t>
  </si>
  <si>
    <t>Čaglin</t>
  </si>
  <si>
    <t>Trpinja</t>
  </si>
  <si>
    <t>Gračac</t>
  </si>
  <si>
    <t>Babina Greda</t>
  </si>
  <si>
    <t>Lokvičići</t>
  </si>
  <si>
    <t>Šodolovci</t>
  </si>
  <si>
    <t>Cista Provo</t>
  </si>
  <si>
    <t>Slavonski Šamac</t>
  </si>
  <si>
    <t>Gradina</t>
  </si>
  <si>
    <t>Borovo</t>
  </si>
  <si>
    <t>Vojnić</t>
  </si>
  <si>
    <t>Janjina</t>
  </si>
  <si>
    <t>Negoslavci</t>
  </si>
  <si>
    <t>Plaški</t>
  </si>
  <si>
    <t>Drenje</t>
  </si>
  <si>
    <t>Drenovci</t>
  </si>
  <si>
    <t>Krnjak</t>
  </si>
  <si>
    <t>Zažablje</t>
  </si>
  <si>
    <t>Petlovac</t>
  </si>
  <si>
    <t>Sunja</t>
  </si>
  <si>
    <t>Vrbje</t>
  </si>
  <si>
    <t>Markušica</t>
  </si>
  <si>
    <t>Hrvatska Dubica</t>
  </si>
  <si>
    <t>Đulovac</t>
  </si>
  <si>
    <t>Stara Gradiška</t>
  </si>
  <si>
    <t>Draž</t>
  </si>
  <si>
    <t>Prgomet</t>
  </si>
  <si>
    <t>Popovac</t>
  </si>
  <si>
    <t>Majur</t>
  </si>
  <si>
    <t>Voćin</t>
  </si>
  <si>
    <t>Jagodnjak</t>
  </si>
  <si>
    <t>Civljane</t>
  </si>
  <si>
    <t>Gornji Bogićevci</t>
  </si>
  <si>
    <t>Gunja</t>
  </si>
  <si>
    <t>Donji Kukuruzari</t>
  </si>
  <si>
    <t>Vrhovine</t>
  </si>
  <si>
    <t>Okučani</t>
  </si>
  <si>
    <t>Levanjska Varoš</t>
  </si>
  <si>
    <t>Kijevo</t>
  </si>
  <si>
    <t>Biskupija</t>
  </si>
  <si>
    <t>Gvozd</t>
  </si>
  <si>
    <t>Dvor</t>
  </si>
  <si>
    <t>Žumberak</t>
  </si>
  <si>
    <t>Donji Lapac</t>
  </si>
  <si>
    <t>Kistanje</t>
  </si>
  <si>
    <t>Ervenik</t>
  </si>
  <si>
    <t>Indeks razvijenosti</t>
  </si>
  <si>
    <t>Row Labels</t>
  </si>
  <si>
    <t>Grand Total</t>
  </si>
  <si>
    <t>Column Labels</t>
  </si>
  <si>
    <t>Count of Razvojna skupina JLS</t>
  </si>
  <si>
    <t>Broj članica/članica</t>
  </si>
  <si>
    <t>Grad-Zagreb</t>
  </si>
  <si>
    <t>Sportovi</t>
  </si>
  <si>
    <t>Aikido</t>
  </si>
  <si>
    <t>Američki nogomet (Football)</t>
  </si>
  <si>
    <t>Atletika</t>
  </si>
  <si>
    <t>Automobilizam</t>
  </si>
  <si>
    <t>Badminton</t>
  </si>
  <si>
    <t>Baseball</t>
  </si>
  <si>
    <t>Biatlon</t>
  </si>
  <si>
    <t>Biciklizam</t>
  </si>
  <si>
    <t>Biljar</t>
  </si>
  <si>
    <t>Bob</t>
  </si>
  <si>
    <t>Boćanje</t>
  </si>
  <si>
    <t>Body building</t>
  </si>
  <si>
    <t xml:space="preserve">Boks  </t>
  </si>
  <si>
    <t>Bridž</t>
  </si>
  <si>
    <t>Cheer/cheerleading/navijanje</t>
  </si>
  <si>
    <t>Curling</t>
  </si>
  <si>
    <t>Daljinsko plivanje</t>
  </si>
  <si>
    <t>Dizanje utega</t>
  </si>
  <si>
    <t>Galopski sport</t>
  </si>
  <si>
    <t>Gimnastika</t>
  </si>
  <si>
    <t>Golf</t>
  </si>
  <si>
    <t>Hokej (na travi)</t>
  </si>
  <si>
    <t>Hokej na ledu</t>
  </si>
  <si>
    <t>Hrvanje</t>
  </si>
  <si>
    <t>Jedrenje</t>
  </si>
  <si>
    <t>Judo</t>
  </si>
  <si>
    <t>Ju-jitsu</t>
  </si>
  <si>
    <t>Kajak-kanu</t>
  </si>
  <si>
    <t>Karate</t>
  </si>
  <si>
    <t>Kasački sport</t>
  </si>
  <si>
    <t>Kendo</t>
  </si>
  <si>
    <t>Kick-boxing</t>
  </si>
  <si>
    <t>Klizanje</t>
  </si>
  <si>
    <t>Konjički sport</t>
  </si>
  <si>
    <t>Korfball</t>
  </si>
  <si>
    <t>Košarka</t>
  </si>
  <si>
    <t>Koturaljkanje</t>
  </si>
  <si>
    <t>Kriket</t>
  </si>
  <si>
    <t>Kuglanje</t>
  </si>
  <si>
    <t>Mačevanje</t>
  </si>
  <si>
    <t>Moderni pentatlon</t>
  </si>
  <si>
    <t>Motociklizam</t>
  </si>
  <si>
    <t>Nanbudo</t>
  </si>
  <si>
    <t>Nogomet</t>
  </si>
  <si>
    <t>Obaranje ruke</t>
  </si>
  <si>
    <t>Odbojka</t>
  </si>
  <si>
    <t>Orijentacijski sport</t>
  </si>
  <si>
    <t>Pikado</t>
  </si>
  <si>
    <t>Planinarstvo</t>
  </si>
  <si>
    <t>Planinsko skijanje</t>
  </si>
  <si>
    <t>Plivanje</t>
  </si>
  <si>
    <t>Powerlifting</t>
  </si>
  <si>
    <t>Ragbi</t>
  </si>
  <si>
    <t>Ronilaštvo</t>
  </si>
  <si>
    <t>Rukomet</t>
  </si>
  <si>
    <t>Sambo</t>
  </si>
  <si>
    <t>Samostrel</t>
  </si>
  <si>
    <t>Sanjkanje</t>
  </si>
  <si>
    <t>Savate</t>
  </si>
  <si>
    <t>Sinkronizirano plivanje</t>
  </si>
  <si>
    <t>Skijanje</t>
  </si>
  <si>
    <t>Skijanje na vodi i wakeboard</t>
  </si>
  <si>
    <t>Skokovi u vodu</t>
  </si>
  <si>
    <t>Skvoš</t>
  </si>
  <si>
    <t>Softball</t>
  </si>
  <si>
    <t>Sportski ples</t>
  </si>
  <si>
    <t>Sportski ribolov (slatke vode)</t>
  </si>
  <si>
    <t>Sportski ribolov na moru</t>
  </si>
  <si>
    <t>Sportsko penjanje</t>
  </si>
  <si>
    <t>Stolni tenis</t>
  </si>
  <si>
    <t>Streličarstvo</t>
  </si>
  <si>
    <t>Streljaštvo</t>
  </si>
  <si>
    <t>Šah</t>
  </si>
  <si>
    <t>Taekwondo</t>
  </si>
  <si>
    <t>Tajlandski boks</t>
  </si>
  <si>
    <t>Tenis</t>
  </si>
  <si>
    <t>Triatlon</t>
  </si>
  <si>
    <t>Twirling</t>
  </si>
  <si>
    <t>Vaterpolo</t>
  </si>
  <si>
    <t>Veslanje</t>
  </si>
  <si>
    <t>Wushu</t>
  </si>
  <si>
    <t>Zrakoplovstvo</t>
  </si>
  <si>
    <t>Lacrosse</t>
  </si>
  <si>
    <t>Jet ski</t>
  </si>
  <si>
    <t>Badminton za gluhe</t>
  </si>
  <si>
    <t>Curling za gluhe</t>
  </si>
  <si>
    <t>Hrvanje za gluhe</t>
  </si>
  <si>
    <t>Košarka za gluhe</t>
  </si>
  <si>
    <t>Kuglanje za gluhe</t>
  </si>
  <si>
    <t>Mali nogomet za gluhe</t>
  </si>
  <si>
    <t>Mini golf za gluhe</t>
  </si>
  <si>
    <t>Nogomet za gluhe</t>
  </si>
  <si>
    <t>Odbojka na pijesku za gluhe</t>
  </si>
  <si>
    <t>Orijentacijsko trčanje za gluhe</t>
  </si>
  <si>
    <t>Pikado za gluhe</t>
  </si>
  <si>
    <t>Plivanje za gluhe</t>
  </si>
  <si>
    <t>Rukomet za gluhe</t>
  </si>
  <si>
    <t>Skijanje za gluhe</t>
  </si>
  <si>
    <t>Stolni tenis za gluhe</t>
  </si>
  <si>
    <t>Streljaštvo za gluhe</t>
  </si>
  <si>
    <t>Šah za gluhe</t>
  </si>
  <si>
    <t>Tenis za gluhe</t>
  </si>
  <si>
    <t>Akrobatski rock'n'roll</t>
  </si>
  <si>
    <t>Paraskijanje</t>
  </si>
  <si>
    <t>Paraatletika</t>
  </si>
  <si>
    <t>Parabiatlon</t>
  </si>
  <si>
    <t>Parabiciklizam</t>
  </si>
  <si>
    <t>Boccia</t>
  </si>
  <si>
    <t>Curling u kolicima</t>
  </si>
  <si>
    <t>Para dizanje utega</t>
  </si>
  <si>
    <t>Para dresurno jahanje</t>
  </si>
  <si>
    <t xml:space="preserve">Goalball </t>
  </si>
  <si>
    <t>Parajedrenje</t>
  </si>
  <si>
    <t>Judo HPO</t>
  </si>
  <si>
    <t>Kuglanje 9 čunjeva (slijepi i slabodvidni) HPO</t>
  </si>
  <si>
    <t>Kuglanje 10 čunjeva (slijepi i slabodvidni) HPO</t>
  </si>
  <si>
    <t>Parakuglanje</t>
  </si>
  <si>
    <t>Košarka u kolicima</t>
  </si>
  <si>
    <t>Mačevanje u kolicima</t>
  </si>
  <si>
    <t>Parapikado</t>
  </si>
  <si>
    <t>Paraples</t>
  </si>
  <si>
    <t>Paraplivanje</t>
  </si>
  <si>
    <t>Showdown</t>
  </si>
  <si>
    <t>Ragbi u kolicima</t>
  </si>
  <si>
    <t>Paraodbojka</t>
  </si>
  <si>
    <t>Para stolni tenis</t>
  </si>
  <si>
    <t>Parastreličarstvo</t>
  </si>
  <si>
    <t>Parastreljaštvo</t>
  </si>
  <si>
    <t>Tenis u kolicima</t>
  </si>
  <si>
    <t>Torball</t>
  </si>
  <si>
    <t>Paraveslanje</t>
  </si>
  <si>
    <t>Parakarate</t>
  </si>
  <si>
    <t>Parabadminton</t>
  </si>
  <si>
    <t>Paratriatlon</t>
  </si>
  <si>
    <t>Para sportsko penjanje</t>
  </si>
  <si>
    <t>Parataekwondo</t>
  </si>
  <si>
    <t>Para sportski ribolov</t>
  </si>
  <si>
    <t>Parakanu</t>
  </si>
  <si>
    <t>Pararukomet</t>
  </si>
  <si>
    <t>Boćanje za gluhe</t>
  </si>
  <si>
    <t>Parašah</t>
  </si>
  <si>
    <t>Atletika za gluhe</t>
  </si>
  <si>
    <t>Sportska rekreacija</t>
  </si>
  <si>
    <t>Sport gluhih</t>
  </si>
  <si>
    <t>Flying disc</t>
  </si>
  <si>
    <t>Judo za gluhe</t>
  </si>
  <si>
    <t>Taekwondo za gluhe</t>
  </si>
  <si>
    <t>Parahokej</t>
  </si>
  <si>
    <t>Paranogomet</t>
  </si>
  <si>
    <t>Para hokej u elektromotornim kolicima</t>
  </si>
  <si>
    <t>Para obaranje ruku</t>
  </si>
  <si>
    <t>Para precizna orijentacija</t>
  </si>
  <si>
    <t>Viseća kuglana</t>
  </si>
  <si>
    <t>Školski sport</t>
  </si>
  <si>
    <t>Akademski sport</t>
  </si>
  <si>
    <t>Go</t>
  </si>
  <si>
    <t>Specijalna olimpijada</t>
  </si>
  <si>
    <t>Padel</t>
  </si>
  <si>
    <t>Teqball</t>
  </si>
  <si>
    <t>Parasport</t>
  </si>
  <si>
    <t>Aktivnost</t>
  </si>
  <si>
    <t>* Tablica infromativnog karaktera</t>
  </si>
  <si>
    <t>Zajednica</t>
  </si>
  <si>
    <t>ŠPORTSKA ZAJEDNICA BJELOVARSKO-BILOGORSKE ŽUPANIJE</t>
  </si>
  <si>
    <t>ZAJEDNICA ŠPORTSKIH SAVEZA I UDRUGA SPLITSKO-DALMATINSKE ŽUPANIJE</t>
  </si>
  <si>
    <t>SPORTSKI SAVEZ GRADA ZAGREBA</t>
  </si>
  <si>
    <t>ŠPORTSKA ZAJEDNICA OSJEČKO-BARANJSKE ŽUPANIJE</t>
  </si>
  <si>
    <t>ZAJEDNICA SPORTOVA PRIMORSKO-GORANSKE ŽUPANIJE</t>
  </si>
  <si>
    <t>ŠPORTSKA ZAJEDNICA ZADARSKE ŽUPANIJE</t>
  </si>
  <si>
    <t>SPORTSKA ZAJEDNICA VIROVITIČKO-PODRAVSKE ŽUPANIJE</t>
  </si>
  <si>
    <t>SPORTSKA ZAJEDNICA ISTARSKE ŽUPANIJE</t>
  </si>
  <si>
    <t>ZAJEDNICA ŠPORTOVA KARLOVAČKE ŽUPANIJE</t>
  </si>
  <si>
    <t>ZAJEDNICA ŠPORTSKIH UDRUGA I SAVEZA MEĐIMURSKE ŽUPANIJE</t>
  </si>
  <si>
    <t>ZAJEDNICA SPORTOVA KOPRIVNIČKO - KRIŽEVAČKE ŽUPANIJE</t>
  </si>
  <si>
    <t>ZAJEDNICA SPORTOVA ŠIBENSKO-KNINSKE ŽUPANIJE</t>
  </si>
  <si>
    <t>ZAJEDNICA ŠPORTA DUBROVAČKO-NERETVANSKE ŽUPANIJE</t>
  </si>
  <si>
    <t>ZAJEDNICA SPORTOVA LIČKO-SENJSKE ŽUPANIJE</t>
  </si>
  <si>
    <t>ŠPORTSKA ZAJEDNICA KRAPINSKO-ZAGORSKE ŽUPANIJE</t>
  </si>
  <si>
    <t>04027700302</t>
  </si>
  <si>
    <t>08301637571</t>
  </si>
  <si>
    <t>ZAJEDNICA ŠPORTSKIH UDRUGA I SAVEZA BRODSKO-POSAVSKE ŽUPANIJE</t>
  </si>
  <si>
    <t>SPORTSKA ZAJEDNICA POŽEŠKO-SLAVONSKE ŽUPANIJE</t>
  </si>
  <si>
    <t>ZAJEDNICA SPORTSKIH UDRUGA I SAVEZA SISAČKO-MOSLAVAČKE ŽUPANIJE</t>
  </si>
  <si>
    <t>Sportska zajednica Varaždinske županije Varaždin</t>
  </si>
  <si>
    <t>ŽUPANIJSKI SAVEZ ŠPORTOVA VUKOVARSKO-SRIJEMSKE ŽUPANIJE</t>
  </si>
  <si>
    <t>ZAJEDNICA ŠPORTSKIH UDRUGA I SAVEZA ZAGREBAČKE  ŽUPANIJE</t>
  </si>
  <si>
    <t>OIB županijske sportke zajednice:</t>
  </si>
  <si>
    <t>Ostalo (zajednice, savezi itd.)</t>
  </si>
  <si>
    <t>Korisnik stavke (zajednica, članica itd)</t>
  </si>
  <si>
    <t>Oprema (naziv i vrsta)</t>
  </si>
  <si>
    <t>2027.</t>
  </si>
  <si>
    <t>(najmanje 10% sredstava mora biti namijenjeno za troškove stručnog kadra)</t>
  </si>
  <si>
    <t>(najmanje 10% sredstava mora biti namijenjeno za troškove sportske opreme)</t>
  </si>
  <si>
    <t>Priznata inozemna stručna kvalifikacija iz područja sporta (SDUŠ/MINTS)</t>
  </si>
  <si>
    <t>Priznata inozemna obrazovna kvalifikacija iz područja sporta (AZVO)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</si>
</sst>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;_-@_-"/>
    <numFmt numFmtId="165" formatCode="#,##0.00\ [$€-1]"/>
    <numFmt numFmtId="166" formatCode="#,##0.00\ [$€-1];\-#,##0.00\ [$€-1]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0070C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0070C0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12"/>
      <color theme="9" tint="-0.249977111117893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9" fillId="0" borderId="0"/>
    <xf numFmtId="0" fontId="15" fillId="0" borderId="9" applyNumberFormat="0" applyFill="0" applyAlignment="0" applyProtection="0"/>
    <xf numFmtId="0" fontId="4" fillId="6" borderId="10" applyNumberFormat="0" applyFont="0" applyAlignment="0" applyProtection="0"/>
  </cellStyleXfs>
  <cellXfs count="113">
    <xf numFmtId="0" fontId="0" fillId="0" borderId="0" xfId="0"/>
    <xf numFmtId="0" fontId="6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8" fillId="4" borderId="0" xfId="0" applyFont="1" applyFill="1" applyAlignment="1" applyProtection="1">
      <alignment horizontal="centerContinuous" vertical="center"/>
    </xf>
    <xf numFmtId="0" fontId="0" fillId="4" borderId="0" xfId="0" applyFill="1" applyAlignment="1" applyProtection="1">
      <alignment horizontal="centerContinuous" vertical="center"/>
    </xf>
    <xf numFmtId="0" fontId="0" fillId="0" borderId="0" xfId="0" applyProtection="1"/>
    <xf numFmtId="0" fontId="0" fillId="0" borderId="2" xfId="0" applyBorder="1" applyProtection="1"/>
    <xf numFmtId="166" fontId="0" fillId="0" borderId="3" xfId="0" applyNumberFormat="1" applyFill="1" applyBorder="1" applyAlignment="1" applyProtection="1">
      <alignment horizontal="center" vertical="center"/>
    </xf>
    <xf numFmtId="9" fontId="0" fillId="0" borderId="0" xfId="1" applyFont="1" applyAlignment="1" applyProtection="1">
      <alignment vertical="center"/>
    </xf>
    <xf numFmtId="0" fontId="0" fillId="0" borderId="6" xfId="0" applyBorder="1" applyProtection="1"/>
    <xf numFmtId="166" fontId="0" fillId="0" borderId="7" xfId="0" applyNumberFormat="1" applyFill="1" applyBorder="1" applyAlignment="1" applyProtection="1">
      <alignment horizontal="center" vertical="center"/>
    </xf>
    <xf numFmtId="9" fontId="0" fillId="0" borderId="0" xfId="1" applyFont="1" applyProtection="1"/>
    <xf numFmtId="0" fontId="12" fillId="2" borderId="0" xfId="0" applyFont="1" applyFill="1" applyAlignment="1" applyProtection="1">
      <alignment horizontal="centerContinuous" vertical="center"/>
    </xf>
    <xf numFmtId="0" fontId="0" fillId="0" borderId="2" xfId="0" applyFill="1" applyBorder="1" applyProtection="1"/>
    <xf numFmtId="0" fontId="0" fillId="0" borderId="6" xfId="0" applyFill="1" applyBorder="1" applyProtection="1"/>
    <xf numFmtId="164" fontId="0" fillId="0" borderId="4" xfId="0" applyNumberFormat="1" applyFill="1" applyBorder="1" applyAlignment="1" applyProtection="1">
      <alignment horizontal="left"/>
    </xf>
    <xf numFmtId="10" fontId="0" fillId="0" borderId="5" xfId="1" applyNumberFormat="1" applyFont="1" applyFill="1" applyBorder="1" applyAlignment="1" applyProtection="1">
      <alignment horizontal="center" vertical="center"/>
    </xf>
    <xf numFmtId="10" fontId="0" fillId="5" borderId="7" xfId="1" applyNumberFormat="1" applyFont="1" applyFill="1" applyBorder="1" applyAlignment="1" applyProtection="1">
      <alignment horizontal="centerContinuous" vertical="center"/>
    </xf>
    <xf numFmtId="0" fontId="0" fillId="5" borderId="7" xfId="0" applyFill="1" applyBorder="1" applyAlignment="1" applyProtection="1">
      <alignment horizontal="centerContinuous" vertical="center"/>
    </xf>
    <xf numFmtId="10" fontId="3" fillId="0" borderId="5" xfId="1" applyNumberFormat="1" applyFont="1" applyFill="1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left"/>
    </xf>
    <xf numFmtId="10" fontId="3" fillId="0" borderId="7" xfId="1" applyNumberFormat="1" applyFont="1" applyFill="1" applyBorder="1" applyAlignment="1" applyProtection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Continuous" vertical="center"/>
    </xf>
    <xf numFmtId="0" fontId="5" fillId="3" borderId="3" xfId="0" applyFont="1" applyFill="1" applyBorder="1" applyAlignment="1" applyProtection="1">
      <alignment horizontal="centerContinuous" vertical="center"/>
    </xf>
    <xf numFmtId="164" fontId="13" fillId="5" borderId="6" xfId="0" applyNumberFormat="1" applyFont="1" applyFill="1" applyBorder="1" applyAlignment="1" applyProtection="1">
      <alignment horizontal="centerContinuous" vertical="center"/>
    </xf>
    <xf numFmtId="0" fontId="14" fillId="5" borderId="6" xfId="0" applyFont="1" applyFill="1" applyBorder="1" applyAlignment="1" applyProtection="1">
      <alignment horizontal="centerContinuous" vertical="center"/>
    </xf>
    <xf numFmtId="0" fontId="15" fillId="0" borderId="9" xfId="3"/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7" borderId="0" xfId="0" applyFill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9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49" fontId="0" fillId="0" borderId="0" xfId="0" applyNumberFormat="1"/>
    <xf numFmtId="0" fontId="15" fillId="0" borderId="0" xfId="3" applyFill="1" applyBorder="1"/>
    <xf numFmtId="49" fontId="0" fillId="0" borderId="0" xfId="0" applyNumberFormat="1" applyAlignment="1">
      <alignment horizontal="center" vertical="center"/>
    </xf>
    <xf numFmtId="165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Protection="1"/>
    <xf numFmtId="49" fontId="0" fillId="0" borderId="0" xfId="0" quotePrefix="1" applyNumberFormat="1" applyAlignment="1">
      <alignment horizontal="center" vertical="center"/>
    </xf>
    <xf numFmtId="0" fontId="16" fillId="6" borderId="18" xfId="4" applyFont="1" applyBorder="1" applyAlignment="1" applyProtection="1">
      <alignment horizontal="center" vertical="center"/>
      <protection locked="0"/>
    </xf>
    <xf numFmtId="0" fontId="16" fillId="0" borderId="1" xfId="4" applyNumberFormat="1" applyFont="1" applyFill="1" applyBorder="1" applyAlignment="1" applyProtection="1">
      <alignment horizontal="center" vertical="center"/>
    </xf>
    <xf numFmtId="0" fontId="16" fillId="0" borderId="1" xfId="4" applyFont="1" applyFill="1" applyBorder="1" applyAlignment="1" applyProtection="1">
      <alignment horizontal="center" vertical="center"/>
    </xf>
    <xf numFmtId="0" fontId="21" fillId="2" borderId="0" xfId="0" applyFont="1" applyFill="1" applyAlignment="1" applyProtection="1">
      <alignment horizontal="centerContinuous" vertical="center"/>
    </xf>
    <xf numFmtId="0" fontId="8" fillId="7" borderId="0" xfId="0" applyFont="1" applyFill="1" applyAlignment="1">
      <alignment horizontal="centerContinuous" vertical="center"/>
    </xf>
    <xf numFmtId="0" fontId="13" fillId="7" borderId="16" xfId="0" applyFont="1" applyFill="1" applyBorder="1" applyAlignment="1">
      <alignment horizontal="centerContinuous" vertical="center"/>
    </xf>
    <xf numFmtId="0" fontId="0" fillId="7" borderId="16" xfId="0" applyFill="1" applyBorder="1" applyAlignment="1">
      <alignment horizontal="centerContinuous" vertical="center"/>
    </xf>
    <xf numFmtId="0" fontId="8" fillId="3" borderId="20" xfId="0" applyFont="1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0" fontId="0" fillId="3" borderId="12" xfId="0" applyFill="1" applyBorder="1" applyAlignment="1">
      <alignment horizontal="centerContinuous" vertical="center"/>
    </xf>
    <xf numFmtId="0" fontId="6" fillId="0" borderId="2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49" fontId="6" fillId="0" borderId="21" xfId="0" applyNumberFormat="1" applyFont="1" applyFill="1" applyBorder="1" applyAlignment="1" applyProtection="1">
      <alignment horizontal="left" vertical="center"/>
      <protection locked="0"/>
    </xf>
    <xf numFmtId="165" fontId="6" fillId="0" borderId="19" xfId="0" applyNumberFormat="1" applyFont="1" applyFill="1" applyBorder="1" applyAlignment="1" applyProtection="1">
      <alignment horizontal="center" vertical="center"/>
      <protection locked="0"/>
    </xf>
    <xf numFmtId="49" fontId="7" fillId="0" borderId="21" xfId="0" applyNumberFormat="1" applyFont="1" applyFill="1" applyBorder="1" applyAlignment="1" applyProtection="1">
      <alignment horizontal="left" vertical="center"/>
      <protection locked="0"/>
    </xf>
    <xf numFmtId="165" fontId="7" fillId="0" borderId="0" xfId="0" applyNumberFormat="1" applyFont="1" applyFill="1" applyBorder="1" applyAlignment="1" applyProtection="1">
      <alignment horizontal="center" vertical="center"/>
      <protection locked="0"/>
    </xf>
    <xf numFmtId="165" fontId="7" fillId="0" borderId="19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49" fontId="7" fillId="0" borderId="22" xfId="0" applyNumberFormat="1" applyFont="1" applyFill="1" applyBorder="1" applyAlignment="1" applyProtection="1">
      <alignment horizontal="left" vertical="center"/>
      <protection locked="0"/>
    </xf>
    <xf numFmtId="49" fontId="6" fillId="0" borderId="16" xfId="0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 applyProtection="1">
      <alignment horizontal="left" vertical="center"/>
      <protection locked="0"/>
    </xf>
    <xf numFmtId="165" fontId="7" fillId="0" borderId="16" xfId="0" applyNumberFormat="1" applyFont="1" applyFill="1" applyBorder="1" applyAlignment="1" applyProtection="1">
      <alignment horizontal="center" vertical="center"/>
      <protection locked="0"/>
    </xf>
    <xf numFmtId="165" fontId="7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165" fontId="0" fillId="0" borderId="0" xfId="0" applyNumberFormat="1" applyBorder="1" applyAlignment="1" applyProtection="1">
      <alignment horizontal="center" vertical="center"/>
      <protection locked="0"/>
    </xf>
    <xf numFmtId="165" fontId="0" fillId="0" borderId="19" xfId="0" applyNumberFormat="1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165" fontId="0" fillId="0" borderId="16" xfId="0" applyNumberFormat="1" applyBorder="1" applyAlignment="1" applyProtection="1">
      <alignment horizontal="center" vertical="center"/>
      <protection locked="0"/>
    </xf>
    <xf numFmtId="165" fontId="0" fillId="0" borderId="13" xfId="0" applyNumberFormat="1" applyBorder="1" applyAlignment="1" applyProtection="1">
      <alignment horizontal="center"/>
      <protection locked="0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0" fontId="5" fillId="8" borderId="14" xfId="0" applyFont="1" applyFill="1" applyBorder="1"/>
    <xf numFmtId="0" fontId="5" fillId="8" borderId="15" xfId="0" applyFont="1" applyFill="1" applyBorder="1"/>
    <xf numFmtId="0" fontId="18" fillId="5" borderId="1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9" fontId="0" fillId="5" borderId="19" xfId="1" applyNumberFormat="1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Continuous" vertical="center"/>
    </xf>
    <xf numFmtId="0" fontId="19" fillId="3" borderId="16" xfId="0" applyFont="1" applyFill="1" applyBorder="1" applyAlignment="1">
      <alignment horizontal="centerContinuous" vertical="center"/>
    </xf>
    <xf numFmtId="9" fontId="0" fillId="3" borderId="13" xfId="1" applyFont="1" applyFill="1" applyBorder="1" applyAlignment="1">
      <alignment horizontal="centerContinuous" vertical="center"/>
    </xf>
    <xf numFmtId="0" fontId="11" fillId="3" borderId="1" xfId="0" applyFont="1" applyFill="1" applyBorder="1" applyAlignment="1" applyProtection="1">
      <alignment horizontal="right" vertical="center"/>
    </xf>
    <xf numFmtId="0" fontId="5" fillId="5" borderId="24" xfId="0" applyFont="1" applyFill="1" applyBorder="1" applyAlignment="1" applyProtection="1">
      <alignment horizontal="center" vertical="center"/>
    </xf>
    <xf numFmtId="0" fontId="5" fillId="5" borderId="25" xfId="0" applyFont="1" applyFill="1" applyBorder="1" applyAlignment="1" applyProtection="1">
      <alignment horizontal="center" vertical="center"/>
    </xf>
    <xf numFmtId="0" fontId="0" fillId="5" borderId="21" xfId="0" applyFill="1" applyBorder="1" applyAlignment="1" applyProtection="1">
      <alignment horizontal="center" vertical="center"/>
    </xf>
    <xf numFmtId="0" fontId="0" fillId="5" borderId="19" xfId="0" applyFill="1" applyBorder="1" applyAlignment="1" applyProtection="1">
      <alignment horizontal="center" vertical="center"/>
    </xf>
    <xf numFmtId="0" fontId="0" fillId="5" borderId="22" xfId="0" applyFill="1" applyBorder="1" applyAlignment="1" applyProtection="1">
      <alignment horizontal="center" vertical="center"/>
    </xf>
    <xf numFmtId="0" fontId="0" fillId="5" borderId="13" xfId="0" applyFill="1" applyBorder="1" applyAlignment="1" applyProtection="1">
      <alignment horizontal="center" vertical="center"/>
    </xf>
    <xf numFmtId="166" fontId="22" fillId="11" borderId="23" xfId="0" applyNumberFormat="1" applyFont="1" applyFill="1" applyBorder="1" applyAlignment="1" applyProtection="1">
      <alignment horizontal="center" vertical="center"/>
    </xf>
    <xf numFmtId="166" fontId="5" fillId="0" borderId="5" xfId="0" applyNumberFormat="1" applyFont="1" applyFill="1" applyBorder="1" applyAlignment="1" applyProtection="1">
      <alignment horizontal="center" vertical="center"/>
    </xf>
    <xf numFmtId="166" fontId="20" fillId="10" borderId="23" xfId="0" applyNumberFormat="1" applyFont="1" applyFill="1" applyBorder="1" applyAlignment="1" applyProtection="1">
      <alignment horizontal="center" vertical="center"/>
    </xf>
    <xf numFmtId="0" fontId="10" fillId="5" borderId="0" xfId="0" applyNumberFormat="1" applyFont="1" applyFill="1" applyAlignment="1" applyProtection="1">
      <alignment horizontal="centerContinuous" vertical="center"/>
    </xf>
    <xf numFmtId="0" fontId="0" fillId="5" borderId="0" xfId="0" applyFill="1" applyAlignment="1" applyProtection="1">
      <alignment horizontal="centerContinuous" vertical="center"/>
    </xf>
    <xf numFmtId="0" fontId="8" fillId="3" borderId="17" xfId="0" applyFont="1" applyFill="1" applyBorder="1" applyAlignment="1">
      <alignment horizontal="centerContinuous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49" fontId="23" fillId="0" borderId="21" xfId="0" applyNumberFormat="1" applyFont="1" applyFill="1" applyBorder="1" applyAlignment="1" applyProtection="1">
      <alignment horizontal="left" vertical="center"/>
      <protection locked="0"/>
    </xf>
    <xf numFmtId="49" fontId="23" fillId="0" borderId="0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left" vertical="center"/>
      <protection locked="0"/>
    </xf>
    <xf numFmtId="165" fontId="23" fillId="0" borderId="0" xfId="0" applyNumberFormat="1" applyFont="1" applyFill="1" applyBorder="1" applyAlignment="1" applyProtection="1">
      <alignment horizontal="center" vertical="center"/>
      <protection locked="0"/>
    </xf>
    <xf numFmtId="165" fontId="23" fillId="0" borderId="19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Border="1" applyAlignment="1" applyProtection="1">
      <alignment horizontal="center" vertical="center"/>
      <protection locked="0"/>
    </xf>
    <xf numFmtId="0" fontId="1" fillId="0" borderId="0" xfId="0" applyFont="1"/>
  </cellXfs>
  <cellStyles count="5">
    <cellStyle name="Bilješka" xfId="4" builtinId="10"/>
    <cellStyle name="Naslov 3" xfId="3" builtinId="18"/>
    <cellStyle name="Normal 2" xfId="2" xr:uid="{00000000-0005-0000-0000-000002000000}"/>
    <cellStyle name="Normalno" xfId="0" builtinId="0"/>
    <cellStyle name="Postotak" xfId="1" builtinId="5"/>
  </cellStyles>
  <dxfs count="84">
    <dxf>
      <font>
        <b val="0"/>
      </font>
    </dxf>
    <dxf>
      <font>
        <b/>
      </font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ont>
        <sz val="14"/>
      </font>
    </dxf>
    <dxf>
      <font>
        <sz val="12"/>
      </font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fill>
        <patternFill patternType="solid">
          <bgColor rgb="FFFEBABA"/>
        </patternFill>
      </fill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protection locked="0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numFmt numFmtId="165" formatCode="#,##0.00\ [$€-1]"/>
      <alignment horizontal="center" vertical="bottom" textRotation="0" wrapText="0" indent="0" justifyLastLine="0" shrinkToFit="0" readingOrder="0"/>
      <protection locked="0" hidden="0"/>
    </dxf>
    <dxf>
      <numFmt numFmtId="165" formatCode="#,##0.00\ [$€-1]"/>
      <alignment horizontal="center" vertical="center" textRotation="0" wrapText="0" indent="0" justifyLastLine="0" shrinkToFit="0" readingOrder="0"/>
      <protection locked="0" hidden="0"/>
    </dxf>
    <dxf>
      <numFmt numFmtId="2" formatCode="0.00"/>
      <alignment horizontal="center" vertical="center" textRotation="0" wrapText="0" indent="0" justifyLastLine="0" shrinkToFit="0" readingOrder="0"/>
      <protection locked="0" hidden="0"/>
    </dxf>
    <dxf>
      <alignment horizontal="left" vertical="center" textRotation="0" wrapText="0" indent="0" justifyLastLine="0" shrinkToFit="0" readingOrder="0"/>
      <protection locked="0" hidden="0"/>
    </dxf>
    <dxf>
      <alignment horizontal="left" vertical="center" textRotation="0" wrapText="0" indent="0" justifyLastLine="0" shrinkToFit="0" readingOrder="0"/>
      <protection locked="0" hidden="0"/>
    </dxf>
    <dxf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0\ [$€-1]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0\ [$€-1]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DDDD"/>
      <color rgb="FFFEBABA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5517.650473379632" createdVersion="6" refreshedVersion="6" minRefreshableVersion="3" recordCount="556" xr:uid="{00000000-000A-0000-FFFF-FFFF02000000}">
  <cacheSource type="worksheet">
    <worksheetSource ref="B1:C557" sheet="Baza"/>
  </cacheSource>
  <cacheFields count="2">
    <cacheField name="Županija" numFmtId="0">
      <sharedItems count="21">
        <s v="Vukovarsko-srijemska"/>
        <s v="Osječko-baranjska"/>
        <s v="Primorsko-goranska"/>
        <s v="Istarska"/>
        <s v="Karlovačka"/>
        <s v="Splitsko-dalmatinska"/>
        <s v="Brodsko-posavska"/>
        <s v="Krapinsko-zagorska"/>
        <s v="Zagrebačka"/>
        <s v="Varaždinska"/>
        <s v="Međimurska"/>
        <s v="Zadarska"/>
        <s v="Bjelovarsko-bilogorska"/>
        <s v="Šibensko-kninska"/>
        <s v="Dubrovačko-neretvanska"/>
        <s v="Požeško-slavonska"/>
        <s v="Ličko-senjska"/>
        <s v="Virovitičko-podravska"/>
        <s v="Sisačko-moslavačka"/>
        <s v="Koprivničko-križevačka"/>
        <s v="Grad Zagreb"/>
      </sharedItems>
    </cacheField>
    <cacheField name="Razvojna skupina JLS" numFmtId="0">
      <sharedItems containsSemiMixedTypes="0" containsString="0" containsNumber="1" containsInteger="1" minValue="1" maxValue="8" count="8">
        <n v="3"/>
        <n v="5"/>
        <n v="1"/>
        <n v="8"/>
        <n v="7"/>
        <n v="2"/>
        <n v="6"/>
        <n v="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6">
  <r>
    <x v="0"/>
    <x v="0"/>
  </r>
  <r>
    <x v="1"/>
    <x v="1"/>
  </r>
  <r>
    <x v="0"/>
    <x v="2"/>
  </r>
  <r>
    <x v="2"/>
    <x v="3"/>
  </r>
  <r>
    <x v="3"/>
    <x v="3"/>
  </r>
  <r>
    <x v="3"/>
    <x v="4"/>
  </r>
  <r>
    <x v="4"/>
    <x v="1"/>
  </r>
  <r>
    <x v="2"/>
    <x v="3"/>
  </r>
  <r>
    <x v="5"/>
    <x v="4"/>
  </r>
  <r>
    <x v="6"/>
    <x v="5"/>
  </r>
  <r>
    <x v="7"/>
    <x v="6"/>
  </r>
  <r>
    <x v="8"/>
    <x v="6"/>
  </r>
  <r>
    <x v="9"/>
    <x v="0"/>
  </r>
  <r>
    <x v="1"/>
    <x v="5"/>
  </r>
  <r>
    <x v="10"/>
    <x v="7"/>
  </r>
  <r>
    <x v="1"/>
    <x v="0"/>
  </r>
  <r>
    <x v="11"/>
    <x v="7"/>
  </r>
  <r>
    <x v="12"/>
    <x v="2"/>
  </r>
  <r>
    <x v="9"/>
    <x v="6"/>
  </r>
  <r>
    <x v="11"/>
    <x v="6"/>
  </r>
  <r>
    <x v="13"/>
    <x v="4"/>
  </r>
  <r>
    <x v="1"/>
    <x v="7"/>
  </r>
  <r>
    <x v="11"/>
    <x v="3"/>
  </r>
  <r>
    <x v="13"/>
    <x v="2"/>
  </r>
  <r>
    <x v="8"/>
    <x v="4"/>
  </r>
  <r>
    <x v="1"/>
    <x v="0"/>
  </r>
  <r>
    <x v="12"/>
    <x v="6"/>
  </r>
  <r>
    <x v="14"/>
    <x v="6"/>
  </r>
  <r>
    <x v="0"/>
    <x v="5"/>
  </r>
  <r>
    <x v="5"/>
    <x v="3"/>
  </r>
  <r>
    <x v="0"/>
    <x v="2"/>
  </r>
  <r>
    <x v="4"/>
    <x v="0"/>
  </r>
  <r>
    <x v="0"/>
    <x v="2"/>
  </r>
  <r>
    <x v="8"/>
    <x v="1"/>
  </r>
  <r>
    <x v="8"/>
    <x v="4"/>
  </r>
  <r>
    <x v="5"/>
    <x v="4"/>
  </r>
  <r>
    <x v="15"/>
    <x v="5"/>
  </r>
  <r>
    <x v="9"/>
    <x v="7"/>
  </r>
  <r>
    <x v="9"/>
    <x v="7"/>
  </r>
  <r>
    <x v="16"/>
    <x v="5"/>
  </r>
  <r>
    <x v="2"/>
    <x v="5"/>
  </r>
  <r>
    <x v="6"/>
    <x v="0"/>
  </r>
  <r>
    <x v="3"/>
    <x v="4"/>
  </r>
  <r>
    <x v="7"/>
    <x v="7"/>
  </r>
  <r>
    <x v="3"/>
    <x v="6"/>
  </r>
  <r>
    <x v="6"/>
    <x v="0"/>
  </r>
  <r>
    <x v="3"/>
    <x v="3"/>
  </r>
  <r>
    <x v="0"/>
    <x v="0"/>
  </r>
  <r>
    <x v="6"/>
    <x v="5"/>
  </r>
  <r>
    <x v="3"/>
    <x v="6"/>
  </r>
  <r>
    <x v="9"/>
    <x v="7"/>
  </r>
  <r>
    <x v="4"/>
    <x v="2"/>
  </r>
  <r>
    <x v="5"/>
    <x v="2"/>
  </r>
  <r>
    <x v="13"/>
    <x v="2"/>
  </r>
  <r>
    <x v="2"/>
    <x v="3"/>
  </r>
  <r>
    <x v="2"/>
    <x v="4"/>
  </r>
  <r>
    <x v="17"/>
    <x v="5"/>
  </r>
  <r>
    <x v="2"/>
    <x v="7"/>
  </r>
  <r>
    <x v="17"/>
    <x v="5"/>
  </r>
  <r>
    <x v="17"/>
    <x v="2"/>
  </r>
  <r>
    <x v="15"/>
    <x v="2"/>
  </r>
  <r>
    <x v="10"/>
    <x v="3"/>
  </r>
  <r>
    <x v="2"/>
    <x v="3"/>
  </r>
  <r>
    <x v="12"/>
    <x v="1"/>
  </r>
  <r>
    <x v="1"/>
    <x v="0"/>
  </r>
  <r>
    <x v="1"/>
    <x v="7"/>
  </r>
  <r>
    <x v="1"/>
    <x v="2"/>
  </r>
  <r>
    <x v="12"/>
    <x v="6"/>
  </r>
  <r>
    <x v="6"/>
    <x v="2"/>
  </r>
  <r>
    <x v="10"/>
    <x v="1"/>
  </r>
  <r>
    <x v="2"/>
    <x v="6"/>
  </r>
  <r>
    <x v="7"/>
    <x v="0"/>
  </r>
  <r>
    <x v="12"/>
    <x v="5"/>
  </r>
  <r>
    <x v="5"/>
    <x v="1"/>
  </r>
  <r>
    <x v="2"/>
    <x v="3"/>
  </r>
  <r>
    <x v="10"/>
    <x v="0"/>
  </r>
  <r>
    <x v="10"/>
    <x v="1"/>
  </r>
  <r>
    <x v="1"/>
    <x v="5"/>
  </r>
  <r>
    <x v="7"/>
    <x v="6"/>
  </r>
  <r>
    <x v="9"/>
    <x v="5"/>
  </r>
  <r>
    <x v="6"/>
    <x v="0"/>
  </r>
  <r>
    <x v="10"/>
    <x v="1"/>
  </r>
  <r>
    <x v="18"/>
    <x v="2"/>
  </r>
  <r>
    <x v="16"/>
    <x v="2"/>
  </r>
  <r>
    <x v="1"/>
    <x v="7"/>
  </r>
  <r>
    <x v="10"/>
    <x v="7"/>
  </r>
  <r>
    <x v="6"/>
    <x v="2"/>
  </r>
  <r>
    <x v="4"/>
    <x v="1"/>
  </r>
  <r>
    <x v="1"/>
    <x v="2"/>
  </r>
  <r>
    <x v="0"/>
    <x v="2"/>
  </r>
  <r>
    <x v="1"/>
    <x v="2"/>
  </r>
  <r>
    <x v="13"/>
    <x v="1"/>
  </r>
  <r>
    <x v="19"/>
    <x v="7"/>
  </r>
  <r>
    <x v="8"/>
    <x v="0"/>
  </r>
  <r>
    <x v="8"/>
    <x v="1"/>
  </r>
  <r>
    <x v="14"/>
    <x v="6"/>
  </r>
  <r>
    <x v="14"/>
    <x v="3"/>
  </r>
  <r>
    <x v="4"/>
    <x v="4"/>
  </r>
  <r>
    <x v="5"/>
    <x v="4"/>
  </r>
  <r>
    <x v="8"/>
    <x v="3"/>
  </r>
  <r>
    <x v="5"/>
    <x v="3"/>
  </r>
  <r>
    <x v="18"/>
    <x v="2"/>
  </r>
  <r>
    <x v="1"/>
    <x v="7"/>
  </r>
  <r>
    <x v="19"/>
    <x v="7"/>
  </r>
  <r>
    <x v="12"/>
    <x v="2"/>
  </r>
  <r>
    <x v="1"/>
    <x v="5"/>
  </r>
  <r>
    <x v="19"/>
    <x v="6"/>
  </r>
  <r>
    <x v="7"/>
    <x v="1"/>
  </r>
  <r>
    <x v="1"/>
    <x v="2"/>
  </r>
  <r>
    <x v="1"/>
    <x v="7"/>
  </r>
  <r>
    <x v="13"/>
    <x v="2"/>
  </r>
  <r>
    <x v="8"/>
    <x v="5"/>
  </r>
  <r>
    <x v="3"/>
    <x v="3"/>
  </r>
  <r>
    <x v="19"/>
    <x v="0"/>
  </r>
  <r>
    <x v="1"/>
    <x v="5"/>
  </r>
  <r>
    <x v="3"/>
    <x v="3"/>
  </r>
  <r>
    <x v="2"/>
    <x v="6"/>
  </r>
  <r>
    <x v="11"/>
    <x v="1"/>
  </r>
  <r>
    <x v="6"/>
    <x v="5"/>
  </r>
  <r>
    <x v="12"/>
    <x v="0"/>
  </r>
  <r>
    <x v="4"/>
    <x v="0"/>
  </r>
  <r>
    <x v="18"/>
    <x v="5"/>
  </r>
  <r>
    <x v="19"/>
    <x v="7"/>
  </r>
  <r>
    <x v="10"/>
    <x v="7"/>
  </r>
  <r>
    <x v="1"/>
    <x v="2"/>
  </r>
  <r>
    <x v="19"/>
    <x v="0"/>
  </r>
  <r>
    <x v="7"/>
    <x v="1"/>
  </r>
  <r>
    <x v="6"/>
    <x v="7"/>
  </r>
  <r>
    <x v="6"/>
    <x v="2"/>
  </r>
  <r>
    <x v="9"/>
    <x v="4"/>
  </r>
  <r>
    <x v="10"/>
    <x v="7"/>
  </r>
  <r>
    <x v="16"/>
    <x v="4"/>
  </r>
  <r>
    <x v="11"/>
    <x v="2"/>
  </r>
  <r>
    <x v="3"/>
    <x v="4"/>
  </r>
  <r>
    <x v="20"/>
    <x v="3"/>
  </r>
  <r>
    <x v="5"/>
    <x v="0"/>
  </r>
  <r>
    <x v="8"/>
    <x v="7"/>
  </r>
  <r>
    <x v="17"/>
    <x v="2"/>
  </r>
  <r>
    <x v="0"/>
    <x v="5"/>
  </r>
  <r>
    <x v="3"/>
    <x v="4"/>
  </r>
  <r>
    <x v="12"/>
    <x v="0"/>
  </r>
  <r>
    <x v="6"/>
    <x v="5"/>
  </r>
  <r>
    <x v="0"/>
    <x v="2"/>
  </r>
  <r>
    <x v="18"/>
    <x v="2"/>
  </r>
  <r>
    <x v="12"/>
    <x v="0"/>
  </r>
  <r>
    <x v="19"/>
    <x v="7"/>
  </r>
  <r>
    <x v="7"/>
    <x v="7"/>
  </r>
  <r>
    <x v="5"/>
    <x v="0"/>
  </r>
  <r>
    <x v="18"/>
    <x v="2"/>
  </r>
  <r>
    <x v="18"/>
    <x v="5"/>
  </r>
  <r>
    <x v="7"/>
    <x v="4"/>
  </r>
  <r>
    <x v="5"/>
    <x v="3"/>
  </r>
  <r>
    <x v="0"/>
    <x v="5"/>
  </r>
  <r>
    <x v="5"/>
    <x v="0"/>
  </r>
  <r>
    <x v="9"/>
    <x v="4"/>
  </r>
  <r>
    <x v="8"/>
    <x v="4"/>
  </r>
  <r>
    <x v="0"/>
    <x v="7"/>
  </r>
  <r>
    <x v="12"/>
    <x v="5"/>
  </r>
  <r>
    <x v="1"/>
    <x v="2"/>
  </r>
  <r>
    <x v="8"/>
    <x v="6"/>
  </r>
  <r>
    <x v="15"/>
    <x v="7"/>
  </r>
  <r>
    <x v="9"/>
    <x v="7"/>
  </r>
  <r>
    <x v="14"/>
    <x v="2"/>
  </r>
  <r>
    <x v="0"/>
    <x v="0"/>
  </r>
  <r>
    <x v="11"/>
    <x v="4"/>
  </r>
  <r>
    <x v="18"/>
    <x v="2"/>
  </r>
  <r>
    <x v="8"/>
    <x v="4"/>
  </r>
  <r>
    <x v="2"/>
    <x v="4"/>
  </r>
  <r>
    <x v="5"/>
    <x v="4"/>
  </r>
  <r>
    <x v="7"/>
    <x v="1"/>
  </r>
  <r>
    <x v="4"/>
    <x v="1"/>
  </r>
  <r>
    <x v="11"/>
    <x v="4"/>
  </r>
  <r>
    <x v="19"/>
    <x v="1"/>
  </r>
  <r>
    <x v="19"/>
    <x v="7"/>
  </r>
  <r>
    <x v="4"/>
    <x v="7"/>
  </r>
  <r>
    <x v="3"/>
    <x v="3"/>
  </r>
  <r>
    <x v="12"/>
    <x v="5"/>
  </r>
  <r>
    <x v="15"/>
    <x v="5"/>
  </r>
  <r>
    <x v="16"/>
    <x v="0"/>
  </r>
  <r>
    <x v="4"/>
    <x v="4"/>
  </r>
  <r>
    <x v="3"/>
    <x v="4"/>
  </r>
  <r>
    <x v="2"/>
    <x v="3"/>
  </r>
  <r>
    <x v="5"/>
    <x v="6"/>
  </r>
  <r>
    <x v="3"/>
    <x v="3"/>
  </r>
  <r>
    <x v="13"/>
    <x v="2"/>
  </r>
  <r>
    <x v="13"/>
    <x v="2"/>
  </r>
  <r>
    <x v="6"/>
    <x v="7"/>
  </r>
  <r>
    <x v="2"/>
    <x v="4"/>
  </r>
  <r>
    <x v="7"/>
    <x v="6"/>
  </r>
  <r>
    <x v="9"/>
    <x v="1"/>
  </r>
  <r>
    <x v="8"/>
    <x v="4"/>
  </r>
  <r>
    <x v="5"/>
    <x v="4"/>
  </r>
  <r>
    <x v="8"/>
    <x v="1"/>
  </r>
  <r>
    <x v="19"/>
    <x v="5"/>
  </r>
  <r>
    <x v="1"/>
    <x v="2"/>
  </r>
  <r>
    <x v="13"/>
    <x v="0"/>
  </r>
  <r>
    <x v="11"/>
    <x v="3"/>
  </r>
  <r>
    <x v="5"/>
    <x v="1"/>
  </r>
  <r>
    <x v="14"/>
    <x v="3"/>
  </r>
  <r>
    <x v="12"/>
    <x v="5"/>
  </r>
  <r>
    <x v="7"/>
    <x v="6"/>
  </r>
  <r>
    <x v="19"/>
    <x v="3"/>
  </r>
  <r>
    <x v="19"/>
    <x v="0"/>
  </r>
  <r>
    <x v="19"/>
    <x v="1"/>
  </r>
  <r>
    <x v="14"/>
    <x v="4"/>
  </r>
  <r>
    <x v="2"/>
    <x v="3"/>
  </r>
  <r>
    <x v="1"/>
    <x v="5"/>
  </r>
  <r>
    <x v="10"/>
    <x v="1"/>
  </r>
  <r>
    <x v="7"/>
    <x v="1"/>
  </r>
  <r>
    <x v="2"/>
    <x v="4"/>
  </r>
  <r>
    <x v="7"/>
    <x v="4"/>
  </r>
  <r>
    <x v="7"/>
    <x v="4"/>
  </r>
  <r>
    <x v="8"/>
    <x v="7"/>
  </r>
  <r>
    <x v="8"/>
    <x v="1"/>
  </r>
  <r>
    <x v="8"/>
    <x v="1"/>
  </r>
  <r>
    <x v="19"/>
    <x v="4"/>
  </r>
  <r>
    <x v="2"/>
    <x v="3"/>
  </r>
  <r>
    <x v="4"/>
    <x v="2"/>
  </r>
  <r>
    <x v="3"/>
    <x v="3"/>
  </r>
  <r>
    <x v="11"/>
    <x v="7"/>
  </r>
  <r>
    <x v="14"/>
    <x v="5"/>
  </r>
  <r>
    <x v="7"/>
    <x v="1"/>
  </r>
  <r>
    <x v="18"/>
    <x v="1"/>
  </r>
  <r>
    <x v="15"/>
    <x v="5"/>
  </r>
  <r>
    <x v="3"/>
    <x v="4"/>
  </r>
  <r>
    <x v="3"/>
    <x v="7"/>
  </r>
  <r>
    <x v="4"/>
    <x v="7"/>
  </r>
  <r>
    <x v="14"/>
    <x v="6"/>
  </r>
  <r>
    <x v="5"/>
    <x v="5"/>
  </r>
  <r>
    <x v="19"/>
    <x v="0"/>
  </r>
  <r>
    <x v="18"/>
    <x v="7"/>
  </r>
  <r>
    <x v="9"/>
    <x v="7"/>
  </r>
  <r>
    <x v="1"/>
    <x v="2"/>
  </r>
  <r>
    <x v="15"/>
    <x v="7"/>
  </r>
  <r>
    <x v="18"/>
    <x v="7"/>
  </r>
  <r>
    <x v="11"/>
    <x v="0"/>
  </r>
  <r>
    <x v="3"/>
    <x v="3"/>
  </r>
  <r>
    <x v="7"/>
    <x v="7"/>
  </r>
  <r>
    <x v="2"/>
    <x v="7"/>
  </r>
  <r>
    <x v="5"/>
    <x v="2"/>
  </r>
  <r>
    <x v="2"/>
    <x v="4"/>
  </r>
  <r>
    <x v="0"/>
    <x v="0"/>
  </r>
  <r>
    <x v="16"/>
    <x v="6"/>
  </r>
  <r>
    <x v="2"/>
    <x v="4"/>
  </r>
  <r>
    <x v="5"/>
    <x v="5"/>
  </r>
  <r>
    <x v="9"/>
    <x v="4"/>
  </r>
  <r>
    <x v="8"/>
    <x v="6"/>
  </r>
  <r>
    <x v="17"/>
    <x v="2"/>
  </r>
  <r>
    <x v="14"/>
    <x v="1"/>
  </r>
  <r>
    <x v="3"/>
    <x v="6"/>
  </r>
  <r>
    <x v="9"/>
    <x v="6"/>
  </r>
  <r>
    <x v="7"/>
    <x v="7"/>
  </r>
  <r>
    <x v="1"/>
    <x v="5"/>
  </r>
  <r>
    <x v="18"/>
    <x v="2"/>
  </r>
  <r>
    <x v="5"/>
    <x v="3"/>
  </r>
  <r>
    <x v="10"/>
    <x v="7"/>
  </r>
  <r>
    <x v="9"/>
    <x v="7"/>
  </r>
  <r>
    <x v="2"/>
    <x v="3"/>
  </r>
  <r>
    <x v="2"/>
    <x v="3"/>
  </r>
  <r>
    <x v="3"/>
    <x v="3"/>
  </r>
  <r>
    <x v="7"/>
    <x v="6"/>
  </r>
  <r>
    <x v="8"/>
    <x v="4"/>
  </r>
  <r>
    <x v="1"/>
    <x v="5"/>
  </r>
  <r>
    <x v="5"/>
    <x v="7"/>
  </r>
  <r>
    <x v="0"/>
    <x v="2"/>
  </r>
  <r>
    <x v="9"/>
    <x v="7"/>
  </r>
  <r>
    <x v="18"/>
    <x v="0"/>
  </r>
  <r>
    <x v="9"/>
    <x v="1"/>
  </r>
  <r>
    <x v="2"/>
    <x v="3"/>
  </r>
  <r>
    <x v="3"/>
    <x v="3"/>
  </r>
  <r>
    <x v="14"/>
    <x v="7"/>
  </r>
  <r>
    <x v="7"/>
    <x v="7"/>
  </r>
  <r>
    <x v="17"/>
    <x v="2"/>
  </r>
  <r>
    <x v="5"/>
    <x v="4"/>
  </r>
  <r>
    <x v="14"/>
    <x v="1"/>
  </r>
  <r>
    <x v="19"/>
    <x v="1"/>
  </r>
  <r>
    <x v="2"/>
    <x v="4"/>
  </r>
  <r>
    <x v="3"/>
    <x v="6"/>
  </r>
  <r>
    <x v="2"/>
    <x v="7"/>
  </r>
  <r>
    <x v="5"/>
    <x v="0"/>
  </r>
  <r>
    <x v="10"/>
    <x v="7"/>
  </r>
  <r>
    <x v="13"/>
    <x v="4"/>
  </r>
  <r>
    <x v="1"/>
    <x v="1"/>
  </r>
  <r>
    <x v="10"/>
    <x v="1"/>
  </r>
  <r>
    <x v="0"/>
    <x v="2"/>
  </r>
  <r>
    <x v="5"/>
    <x v="6"/>
  </r>
  <r>
    <x v="4"/>
    <x v="7"/>
  </r>
  <r>
    <x v="0"/>
    <x v="0"/>
  </r>
  <r>
    <x v="11"/>
    <x v="3"/>
  </r>
  <r>
    <x v="17"/>
    <x v="2"/>
  </r>
  <r>
    <x v="6"/>
    <x v="7"/>
  </r>
  <r>
    <x v="6"/>
    <x v="5"/>
  </r>
  <r>
    <x v="12"/>
    <x v="5"/>
  </r>
  <r>
    <x v="16"/>
    <x v="3"/>
  </r>
  <r>
    <x v="7"/>
    <x v="1"/>
  </r>
  <r>
    <x v="9"/>
    <x v="6"/>
  </r>
  <r>
    <x v="2"/>
    <x v="6"/>
  </r>
  <r>
    <x v="11"/>
    <x v="1"/>
  </r>
  <r>
    <x v="3"/>
    <x v="3"/>
  </r>
  <r>
    <x v="19"/>
    <x v="0"/>
  </r>
  <r>
    <x v="19"/>
    <x v="0"/>
  </r>
  <r>
    <x v="18"/>
    <x v="0"/>
  </r>
  <r>
    <x v="0"/>
    <x v="0"/>
  </r>
  <r>
    <x v="11"/>
    <x v="0"/>
  </r>
  <r>
    <x v="4"/>
    <x v="6"/>
  </r>
  <r>
    <x v="5"/>
    <x v="1"/>
  </r>
  <r>
    <x v="6"/>
    <x v="2"/>
  </r>
  <r>
    <x v="5"/>
    <x v="6"/>
  </r>
  <r>
    <x v="2"/>
    <x v="3"/>
  </r>
  <r>
    <x v="2"/>
    <x v="3"/>
  </r>
  <r>
    <x v="6"/>
    <x v="0"/>
  </r>
  <r>
    <x v="3"/>
    <x v="6"/>
  </r>
  <r>
    <x v="14"/>
    <x v="7"/>
  </r>
  <r>
    <x v="17"/>
    <x v="1"/>
  </r>
  <r>
    <x v="14"/>
    <x v="6"/>
  </r>
  <r>
    <x v="10"/>
    <x v="0"/>
  </r>
  <r>
    <x v="6"/>
    <x v="0"/>
  </r>
  <r>
    <x v="8"/>
    <x v="7"/>
  </r>
  <r>
    <x v="7"/>
    <x v="4"/>
  </r>
  <r>
    <x v="1"/>
    <x v="4"/>
  </r>
  <r>
    <x v="16"/>
    <x v="7"/>
  </r>
  <r>
    <x v="5"/>
    <x v="0"/>
  </r>
  <r>
    <x v="0"/>
    <x v="0"/>
  </r>
  <r>
    <x v="4"/>
    <x v="1"/>
  </r>
  <r>
    <x v="11"/>
    <x v="6"/>
  </r>
  <r>
    <x v="11"/>
    <x v="6"/>
  </r>
  <r>
    <x v="15"/>
    <x v="1"/>
  </r>
  <r>
    <x v="11"/>
    <x v="6"/>
  </r>
  <r>
    <x v="3"/>
    <x v="3"/>
  </r>
  <r>
    <x v="16"/>
    <x v="0"/>
  </r>
  <r>
    <x v="19"/>
    <x v="0"/>
  </r>
  <r>
    <x v="1"/>
    <x v="2"/>
  </r>
  <r>
    <x v="9"/>
    <x v="1"/>
  </r>
  <r>
    <x v="1"/>
    <x v="0"/>
  </r>
  <r>
    <x v="18"/>
    <x v="1"/>
  </r>
  <r>
    <x v="7"/>
    <x v="1"/>
  </r>
  <r>
    <x v="3"/>
    <x v="3"/>
  </r>
  <r>
    <x v="13"/>
    <x v="7"/>
  </r>
  <r>
    <x v="8"/>
    <x v="6"/>
  </r>
  <r>
    <x v="17"/>
    <x v="0"/>
  </r>
  <r>
    <x v="4"/>
    <x v="2"/>
  </r>
  <r>
    <x v="15"/>
    <x v="0"/>
  </r>
  <r>
    <x v="16"/>
    <x v="6"/>
  </r>
  <r>
    <x v="14"/>
    <x v="1"/>
  </r>
  <r>
    <x v="5"/>
    <x v="0"/>
  </r>
  <r>
    <x v="6"/>
    <x v="0"/>
  </r>
  <r>
    <x v="5"/>
    <x v="1"/>
  </r>
  <r>
    <x v="1"/>
    <x v="2"/>
  </r>
  <r>
    <x v="1"/>
    <x v="2"/>
  </r>
  <r>
    <x v="19"/>
    <x v="7"/>
  </r>
  <r>
    <x v="5"/>
    <x v="3"/>
  </r>
  <r>
    <x v="10"/>
    <x v="0"/>
  </r>
  <r>
    <x v="14"/>
    <x v="5"/>
  </r>
  <r>
    <x v="8"/>
    <x v="0"/>
  </r>
  <r>
    <x v="11"/>
    <x v="1"/>
  </r>
  <r>
    <x v="11"/>
    <x v="4"/>
  </r>
  <r>
    <x v="1"/>
    <x v="2"/>
  </r>
  <r>
    <x v="18"/>
    <x v="7"/>
  </r>
  <r>
    <x v="3"/>
    <x v="3"/>
  </r>
  <r>
    <x v="11"/>
    <x v="1"/>
  </r>
  <r>
    <x v="5"/>
    <x v="4"/>
  </r>
  <r>
    <x v="11"/>
    <x v="4"/>
  </r>
  <r>
    <x v="15"/>
    <x v="6"/>
  </r>
  <r>
    <x v="7"/>
    <x v="6"/>
  </r>
  <r>
    <x v="11"/>
    <x v="6"/>
  </r>
  <r>
    <x v="10"/>
    <x v="4"/>
  </r>
  <r>
    <x v="8"/>
    <x v="0"/>
  </r>
  <r>
    <x v="5"/>
    <x v="2"/>
  </r>
  <r>
    <x v="10"/>
    <x v="7"/>
  </r>
  <r>
    <x v="5"/>
    <x v="0"/>
  </r>
  <r>
    <x v="13"/>
    <x v="4"/>
  </r>
  <r>
    <x v="11"/>
    <x v="4"/>
  </r>
  <r>
    <x v="0"/>
    <x v="5"/>
  </r>
  <r>
    <x v="5"/>
    <x v="5"/>
  </r>
  <r>
    <x v="13"/>
    <x v="0"/>
  </r>
  <r>
    <x v="5"/>
    <x v="1"/>
  </r>
  <r>
    <x v="3"/>
    <x v="3"/>
  </r>
  <r>
    <x v="2"/>
    <x v="3"/>
  </r>
  <r>
    <x v="1"/>
    <x v="5"/>
  </r>
  <r>
    <x v="8"/>
    <x v="4"/>
  </r>
  <r>
    <x v="2"/>
    <x v="4"/>
  </r>
  <r>
    <x v="7"/>
    <x v="6"/>
  </r>
  <r>
    <x v="8"/>
    <x v="7"/>
  </r>
  <r>
    <x v="4"/>
    <x v="6"/>
  </r>
  <r>
    <x v="19"/>
    <x v="0"/>
  </r>
  <r>
    <x v="3"/>
    <x v="6"/>
  </r>
  <r>
    <x v="2"/>
    <x v="1"/>
  </r>
  <r>
    <x v="11"/>
    <x v="1"/>
  </r>
  <r>
    <x v="6"/>
    <x v="5"/>
  </r>
  <r>
    <x v="4"/>
    <x v="5"/>
  </r>
  <r>
    <x v="2"/>
    <x v="3"/>
  </r>
  <r>
    <x v="13"/>
    <x v="6"/>
  </r>
  <r>
    <x v="3"/>
    <x v="3"/>
  </r>
  <r>
    <x v="12"/>
    <x v="0"/>
  </r>
  <r>
    <x v="8"/>
    <x v="1"/>
  </r>
  <r>
    <x v="5"/>
    <x v="5"/>
  </r>
  <r>
    <x v="13"/>
    <x v="5"/>
  </r>
  <r>
    <x v="4"/>
    <x v="5"/>
  </r>
  <r>
    <x v="11"/>
    <x v="1"/>
  </r>
  <r>
    <x v="8"/>
    <x v="3"/>
  </r>
  <r>
    <x v="1"/>
    <x v="5"/>
  </r>
  <r>
    <x v="5"/>
    <x v="6"/>
  </r>
  <r>
    <x v="5"/>
    <x v="7"/>
  </r>
  <r>
    <x v="10"/>
    <x v="0"/>
  </r>
  <r>
    <x v="1"/>
    <x v="5"/>
  </r>
  <r>
    <x v="16"/>
    <x v="1"/>
  </r>
  <r>
    <x v="12"/>
    <x v="5"/>
  </r>
  <r>
    <x v="6"/>
    <x v="0"/>
  </r>
  <r>
    <x v="6"/>
    <x v="5"/>
  </r>
  <r>
    <x v="5"/>
    <x v="1"/>
  </r>
  <r>
    <x v="12"/>
    <x v="0"/>
  </r>
  <r>
    <x v="18"/>
    <x v="6"/>
  </r>
  <r>
    <x v="2"/>
    <x v="1"/>
  </r>
  <r>
    <x v="13"/>
    <x v="5"/>
  </r>
  <r>
    <x v="17"/>
    <x v="0"/>
  </r>
  <r>
    <x v="6"/>
    <x v="1"/>
  </r>
  <r>
    <x v="6"/>
    <x v="2"/>
  </r>
  <r>
    <x v="14"/>
    <x v="7"/>
  </r>
  <r>
    <x v="4"/>
    <x v="1"/>
  </r>
  <r>
    <x v="14"/>
    <x v="1"/>
  </r>
  <r>
    <x v="19"/>
    <x v="5"/>
  </r>
  <r>
    <x v="5"/>
    <x v="3"/>
  </r>
  <r>
    <x v="17"/>
    <x v="2"/>
  </r>
  <r>
    <x v="5"/>
    <x v="4"/>
  </r>
  <r>
    <x v="9"/>
    <x v="6"/>
  </r>
  <r>
    <x v="11"/>
    <x v="7"/>
  </r>
  <r>
    <x v="6"/>
    <x v="2"/>
  </r>
  <r>
    <x v="5"/>
    <x v="4"/>
  </r>
  <r>
    <x v="0"/>
    <x v="5"/>
  </r>
  <r>
    <x v="0"/>
    <x v="5"/>
  </r>
  <r>
    <x v="11"/>
    <x v="6"/>
  </r>
  <r>
    <x v="6"/>
    <x v="5"/>
  </r>
  <r>
    <x v="14"/>
    <x v="4"/>
  </r>
  <r>
    <x v="10"/>
    <x v="4"/>
  </r>
  <r>
    <x v="1"/>
    <x v="5"/>
  </r>
  <r>
    <x v="7"/>
    <x v="3"/>
  </r>
  <r>
    <x v="8"/>
    <x v="3"/>
  </r>
  <r>
    <x v="5"/>
    <x v="2"/>
  </r>
  <r>
    <x v="17"/>
    <x v="2"/>
  </r>
  <r>
    <x v="11"/>
    <x v="4"/>
  </r>
  <r>
    <x v="18"/>
    <x v="2"/>
  </r>
  <r>
    <x v="5"/>
    <x v="4"/>
  </r>
  <r>
    <x v="5"/>
    <x v="3"/>
  </r>
  <r>
    <x v="10"/>
    <x v="1"/>
  </r>
  <r>
    <x v="3"/>
    <x v="4"/>
  </r>
  <r>
    <x v="8"/>
    <x v="3"/>
  </r>
  <r>
    <x v="9"/>
    <x v="7"/>
  </r>
  <r>
    <x v="11"/>
    <x v="4"/>
  </r>
  <r>
    <x v="9"/>
    <x v="6"/>
  </r>
  <r>
    <x v="8"/>
    <x v="4"/>
  </r>
  <r>
    <x v="19"/>
    <x v="0"/>
  </r>
  <r>
    <x v="10"/>
    <x v="6"/>
  </r>
  <r>
    <x v="7"/>
    <x v="6"/>
  </r>
  <r>
    <x v="3"/>
    <x v="4"/>
  </r>
  <r>
    <x v="10"/>
    <x v="1"/>
  </r>
  <r>
    <x v="19"/>
    <x v="0"/>
  </r>
  <r>
    <x v="3"/>
    <x v="3"/>
  </r>
  <r>
    <x v="3"/>
    <x v="4"/>
  </r>
  <r>
    <x v="12"/>
    <x v="5"/>
  </r>
  <r>
    <x v="10"/>
    <x v="3"/>
  </r>
  <r>
    <x v="5"/>
    <x v="5"/>
  </r>
  <r>
    <x v="13"/>
    <x v="4"/>
  </r>
  <r>
    <x v="11"/>
    <x v="1"/>
  </r>
  <r>
    <x v="1"/>
    <x v="2"/>
  </r>
  <r>
    <x v="5"/>
    <x v="7"/>
  </r>
  <r>
    <x v="17"/>
    <x v="5"/>
  </r>
  <r>
    <x v="12"/>
    <x v="5"/>
  </r>
  <r>
    <x v="0"/>
    <x v="2"/>
  </r>
  <r>
    <x v="10"/>
    <x v="7"/>
  </r>
  <r>
    <x v="3"/>
    <x v="3"/>
  </r>
  <r>
    <x v="3"/>
    <x v="3"/>
  </r>
  <r>
    <x v="13"/>
    <x v="6"/>
  </r>
  <r>
    <x v="11"/>
    <x v="4"/>
  </r>
  <r>
    <x v="0"/>
    <x v="2"/>
  </r>
  <r>
    <x v="18"/>
    <x v="5"/>
  </r>
  <r>
    <x v="0"/>
    <x v="5"/>
  </r>
  <r>
    <x v="4"/>
    <x v="5"/>
  </r>
  <r>
    <x v="0"/>
    <x v="0"/>
  </r>
  <r>
    <x v="13"/>
    <x v="6"/>
  </r>
  <r>
    <x v="5"/>
    <x v="0"/>
  </r>
  <r>
    <x v="1"/>
    <x v="2"/>
  </r>
  <r>
    <x v="9"/>
    <x v="6"/>
  </r>
  <r>
    <x v="5"/>
    <x v="6"/>
  </r>
  <r>
    <x v="14"/>
    <x v="1"/>
  </r>
  <r>
    <x v="0"/>
    <x v="2"/>
  </r>
  <r>
    <x v="5"/>
    <x v="4"/>
  </r>
  <r>
    <x v="7"/>
    <x v="6"/>
  </r>
  <r>
    <x v="16"/>
    <x v="5"/>
  </r>
  <r>
    <x v="3"/>
    <x v="3"/>
  </r>
  <r>
    <x v="13"/>
    <x v="2"/>
  </r>
  <r>
    <x v="1"/>
    <x v="7"/>
  </r>
  <r>
    <x v="9"/>
    <x v="3"/>
  </r>
  <r>
    <x v="9"/>
    <x v="6"/>
  </r>
  <r>
    <x v="14"/>
    <x v="7"/>
  </r>
  <r>
    <x v="15"/>
    <x v="0"/>
  </r>
  <r>
    <x v="8"/>
    <x v="3"/>
  </r>
  <r>
    <x v="6"/>
    <x v="5"/>
  </r>
  <r>
    <x v="18"/>
    <x v="7"/>
  </r>
  <r>
    <x v="12"/>
    <x v="2"/>
  </r>
  <r>
    <x v="12"/>
    <x v="0"/>
  </r>
  <r>
    <x v="9"/>
    <x v="1"/>
  </r>
  <r>
    <x v="12"/>
    <x v="5"/>
  </r>
  <r>
    <x v="7"/>
    <x v="6"/>
  </r>
  <r>
    <x v="12"/>
    <x v="0"/>
  </r>
  <r>
    <x v="9"/>
    <x v="1"/>
  </r>
  <r>
    <x v="1"/>
    <x v="2"/>
  </r>
  <r>
    <x v="9"/>
    <x v="1"/>
  </r>
  <r>
    <x v="0"/>
    <x v="6"/>
  </r>
  <r>
    <x v="2"/>
    <x v="6"/>
  </r>
  <r>
    <x v="11"/>
    <x v="1"/>
  </r>
  <r>
    <x v="19"/>
    <x v="7"/>
  </r>
  <r>
    <x v="17"/>
    <x v="6"/>
  </r>
  <r>
    <x v="5"/>
    <x v="6"/>
  </r>
  <r>
    <x v="9"/>
    <x v="7"/>
  </r>
  <r>
    <x v="1"/>
    <x v="5"/>
  </r>
  <r>
    <x v="2"/>
    <x v="3"/>
  </r>
  <r>
    <x v="3"/>
    <x v="4"/>
  </r>
  <r>
    <x v="3"/>
    <x v="3"/>
  </r>
  <r>
    <x v="1"/>
    <x v="5"/>
  </r>
  <r>
    <x v="17"/>
    <x v="2"/>
  </r>
  <r>
    <x v="13"/>
    <x v="6"/>
  </r>
  <r>
    <x v="3"/>
    <x v="4"/>
  </r>
  <r>
    <x v="0"/>
    <x v="0"/>
  </r>
  <r>
    <x v="4"/>
    <x v="2"/>
  </r>
  <r>
    <x v="10"/>
    <x v="7"/>
  </r>
  <r>
    <x v="0"/>
    <x v="5"/>
  </r>
  <r>
    <x v="6"/>
    <x v="2"/>
  </r>
  <r>
    <x v="2"/>
    <x v="3"/>
  </r>
  <r>
    <x v="8"/>
    <x v="6"/>
  </r>
  <r>
    <x v="2"/>
    <x v="0"/>
  </r>
  <r>
    <x v="5"/>
    <x v="7"/>
  </r>
  <r>
    <x v="16"/>
    <x v="2"/>
  </r>
  <r>
    <x v="5"/>
    <x v="5"/>
  </r>
  <r>
    <x v="6"/>
    <x v="5"/>
  </r>
  <r>
    <x v="3"/>
    <x v="3"/>
  </r>
  <r>
    <x v="11"/>
    <x v="6"/>
  </r>
  <r>
    <x v="1"/>
    <x v="0"/>
  </r>
  <r>
    <x v="0"/>
    <x v="1"/>
  </r>
  <r>
    <x v="7"/>
    <x v="3"/>
  </r>
  <r>
    <x v="11"/>
    <x v="3"/>
  </r>
  <r>
    <x v="5"/>
    <x v="1"/>
  </r>
  <r>
    <x v="7"/>
    <x v="0"/>
  </r>
  <r>
    <x v="5"/>
    <x v="5"/>
  </r>
  <r>
    <x v="8"/>
    <x v="3"/>
  </r>
  <r>
    <x v="14"/>
    <x v="2"/>
  </r>
  <r>
    <x v="17"/>
    <x v="5"/>
  </r>
  <r>
    <x v="11"/>
    <x v="4"/>
  </r>
  <r>
    <x v="7"/>
    <x v="6"/>
  </r>
  <r>
    <x v="7"/>
    <x v="6"/>
  </r>
  <r>
    <x v="5"/>
    <x v="0"/>
  </r>
  <r>
    <x v="12"/>
    <x v="2"/>
  </r>
  <r>
    <x v="4"/>
    <x v="7"/>
  </r>
  <r>
    <x v="3"/>
    <x v="3"/>
  </r>
  <r>
    <x v="8"/>
    <x v="2"/>
  </r>
  <r>
    <x v="14"/>
    <x v="3"/>
  </r>
  <r>
    <x v="0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J26" firstHeaderRow="1" firstDataRow="2" firstDataCol="1"/>
  <pivotFields count="2">
    <pivotField axis="axisRow" showAll="0">
      <items count="22">
        <item x="12"/>
        <item x="6"/>
        <item x="14"/>
        <item x="20"/>
        <item x="3"/>
        <item x="4"/>
        <item x="19"/>
        <item x="7"/>
        <item x="16"/>
        <item x="10"/>
        <item x="1"/>
        <item x="15"/>
        <item x="2"/>
        <item x="18"/>
        <item x="5"/>
        <item x="13"/>
        <item x="9"/>
        <item x="17"/>
        <item x="0"/>
        <item x="11"/>
        <item x="8"/>
        <item t="default"/>
      </items>
    </pivotField>
    <pivotField axis="axisCol" dataField="1" showAll="0">
      <items count="9">
        <item x="2"/>
        <item x="5"/>
        <item x="0"/>
        <item x="7"/>
        <item x="1"/>
        <item x="6"/>
        <item x="4"/>
        <item x="3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1">
    <field x="1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Count of Razvojna skupina JLS" fld="1" subtotal="count" baseField="0" baseItem="4"/>
  </dataFields>
  <formats count="54">
    <format dxfId="53">
      <pivotArea collapsedLevelsAreSubtotals="1" fieldPosition="0">
        <references count="2">
          <reference field="0" count="0"/>
          <reference field="1" count="0" selected="0"/>
        </references>
      </pivotArea>
    </format>
    <format dxfId="52">
      <pivotArea dataOnly="0" labelOnly="1" fieldPosition="0">
        <references count="1">
          <reference field="0" count="0"/>
        </references>
      </pivotArea>
    </format>
    <format dxfId="51">
      <pivotArea outline="0" collapsedLevelsAreSubtotals="1" fieldPosition="0">
        <references count="1">
          <reference field="1" count="0" selected="0"/>
        </references>
      </pivotArea>
    </format>
    <format dxfId="50">
      <pivotArea dataOnly="0" labelOnly="1" fieldPosition="0">
        <references count="1">
          <reference field="1" count="0"/>
        </references>
      </pivotArea>
    </format>
    <format dxfId="49">
      <pivotArea outline="0" collapsedLevelsAreSubtotals="1" fieldPosition="0">
        <references count="1">
          <reference field="1" count="0" selected="0"/>
        </references>
      </pivotArea>
    </format>
    <format dxfId="48">
      <pivotArea dataOnly="0" labelOnly="1" fieldPosition="0">
        <references count="1">
          <reference field="1" count="0"/>
        </references>
      </pivotArea>
    </format>
    <format dxfId="47">
      <pivotArea collapsedLevelsAreSubtotals="1" fieldPosition="0">
        <references count="2">
          <reference field="0" count="1">
            <x v="0"/>
          </reference>
          <reference field="1" count="1" selected="0">
            <x v="3"/>
          </reference>
        </references>
      </pivotArea>
    </format>
    <format dxfId="46">
      <pivotArea collapsedLevelsAreSubtotals="1" fieldPosition="0">
        <references count="2">
          <reference field="0" count="1">
            <x v="0"/>
          </reference>
          <reference field="1" count="2" selected="0">
            <x v="6"/>
            <x v="7"/>
          </reference>
        </references>
      </pivotArea>
    </format>
    <format dxfId="45">
      <pivotArea collapsedLevelsAreSubtotals="1" fieldPosition="0">
        <references count="2">
          <reference field="0" count="1">
            <x v="1"/>
          </reference>
          <reference field="1" count="3" selected="0">
            <x v="5"/>
            <x v="6"/>
            <x v="7"/>
          </reference>
        </references>
      </pivotArea>
    </format>
    <format dxfId="44">
      <pivotArea collapsedLevelsAreSubtotals="1" fieldPosition="0">
        <references count="2">
          <reference field="0" count="1">
            <x v="2"/>
          </reference>
          <reference field="1" count="1" selected="0">
            <x v="2"/>
          </reference>
        </references>
      </pivotArea>
    </format>
    <format dxfId="43">
      <pivotArea collapsedLevelsAreSubtotals="1" fieldPosition="0">
        <references count="2">
          <reference field="0" count="1">
            <x v="3"/>
          </reference>
          <reference field="1" count="4" selected="0">
            <x v="0"/>
            <x v="1"/>
            <x v="2"/>
            <x v="3"/>
          </reference>
        </references>
      </pivotArea>
    </format>
    <format dxfId="42">
      <pivotArea collapsedLevelsAreSubtotals="1" fieldPosition="0">
        <references count="2">
          <reference field="0" count="1">
            <x v="3"/>
          </reference>
          <reference field="1" count="2" selected="0">
            <x v="5"/>
            <x v="6"/>
          </reference>
        </references>
      </pivotArea>
    </format>
    <format dxfId="41">
      <pivotArea collapsedLevelsAreSubtotals="1" fieldPosition="0">
        <references count="2">
          <reference field="0" count="1">
            <x v="4"/>
          </reference>
          <reference field="1" count="3" selected="0">
            <x v="0"/>
            <x v="1"/>
            <x v="2"/>
          </reference>
        </references>
      </pivotArea>
    </format>
    <format dxfId="40">
      <pivotArea collapsedLevelsAreSubtotals="1" fieldPosition="0">
        <references count="2">
          <reference field="0" count="2">
            <x v="3"/>
            <x v="4"/>
          </reference>
          <reference field="1" count="1" selected="0">
            <x v="4"/>
          </reference>
        </references>
      </pivotArea>
    </format>
    <format dxfId="39">
      <pivotArea collapsedLevelsAreSubtotals="1" fieldPosition="0">
        <references count="2">
          <reference field="0" count="1">
            <x v="5"/>
          </reference>
          <reference field="1" count="1" selected="0">
            <x v="7"/>
          </reference>
        </references>
      </pivotArea>
    </format>
    <format dxfId="38">
      <pivotArea collapsedLevelsAreSubtotals="1" fieldPosition="0">
        <references count="2">
          <reference field="0" count="1">
            <x v="6"/>
          </reference>
          <reference field="1" count="1" selected="0">
            <x v="0"/>
          </reference>
        </references>
      </pivotArea>
    </format>
    <format dxfId="37">
      <pivotArea collapsedLevelsAreSubtotals="1" fieldPosition="0">
        <references count="2">
          <reference field="0" count="1">
            <x v="7"/>
          </reference>
          <reference field="1" count="2" selected="0">
            <x v="0"/>
            <x v="1"/>
          </reference>
        </references>
      </pivotArea>
    </format>
    <format dxfId="36">
      <pivotArea collapsedLevelsAreSubtotals="1" fieldPosition="0">
        <references count="2">
          <reference field="0" count="1">
            <x v="9"/>
          </reference>
          <reference field="1" count="2" selected="0">
            <x v="0"/>
            <x v="1"/>
          </reference>
        </references>
      </pivotArea>
    </format>
    <format dxfId="35">
      <pivotArea collapsedLevelsAreSubtotals="1" fieldPosition="0">
        <references count="2">
          <reference field="0" count="1">
            <x v="10"/>
          </reference>
          <reference field="1" count="1" selected="0">
            <x v="5"/>
          </reference>
        </references>
      </pivotArea>
    </format>
    <format dxfId="34">
      <pivotArea collapsedLevelsAreSubtotals="1" fieldPosition="0">
        <references count="2">
          <reference field="0" count="1">
            <x v="10"/>
          </reference>
          <reference field="1" count="1" selected="0">
            <x v="7"/>
          </reference>
        </references>
      </pivotArea>
    </format>
    <format dxfId="33">
      <pivotArea collapsedLevelsAreSubtotals="1" fieldPosition="0">
        <references count="2">
          <reference field="0" count="1">
            <x v="11"/>
          </reference>
          <reference field="1" count="2" selected="0">
            <x v="6"/>
            <x v="7"/>
          </reference>
        </references>
      </pivotArea>
    </format>
    <format dxfId="32">
      <pivotArea collapsedLevelsAreSubtotals="1" fieldPosition="0">
        <references count="2">
          <reference field="0" count="1">
            <x v="12"/>
          </reference>
          <reference field="1" count="1" selected="0">
            <x v="0"/>
          </reference>
        </references>
      </pivotArea>
    </format>
    <format dxfId="31">
      <pivotArea collapsedLevelsAreSubtotals="1" fieldPosition="0">
        <references count="2">
          <reference field="0" count="1">
            <x v="13"/>
          </reference>
          <reference field="1" count="2" selected="0">
            <x v="6"/>
            <x v="7"/>
          </reference>
        </references>
      </pivotArea>
    </format>
    <format dxfId="30">
      <pivotArea collapsedLevelsAreSubtotals="1" fieldPosition="0">
        <references count="2">
          <reference field="0" count="1">
            <x v="15"/>
          </reference>
          <reference field="1" count="1" selected="0">
            <x v="7"/>
          </reference>
        </references>
      </pivotArea>
    </format>
    <format dxfId="29">
      <pivotArea collapsedLevelsAreSubtotals="1" fieldPosition="0">
        <references count="2">
          <reference field="0" count="1">
            <x v="16"/>
          </reference>
          <reference field="1" count="1" selected="0">
            <x v="0"/>
          </reference>
        </references>
      </pivotArea>
    </format>
    <format dxfId="28">
      <pivotArea collapsedLevelsAreSubtotals="1" fieldPosition="0">
        <references count="2">
          <reference field="0" count="1">
            <x v="17"/>
          </reference>
          <reference field="1" count="1" selected="0">
            <x v="3"/>
          </reference>
        </references>
      </pivotArea>
    </format>
    <format dxfId="27">
      <pivotArea collapsedLevelsAreSubtotals="1" fieldPosition="0">
        <references count="2">
          <reference field="0" count="2">
            <x v="17"/>
            <x v="18"/>
          </reference>
          <reference field="1" count="2" selected="0">
            <x v="6"/>
            <x v="7"/>
          </reference>
        </references>
      </pivotArea>
    </format>
    <format dxfId="26">
      <pivotArea collapsedLevelsAreSubtotals="1" fieldPosition="0">
        <references count="2">
          <reference field="0" count="1">
            <x v="19"/>
          </reference>
          <reference field="1" count="1" selected="0">
            <x v="1"/>
          </reference>
        </references>
      </pivotArea>
    </format>
    <format dxfId="25">
      <pivotArea dataOnly="0" labelOnly="1" fieldPosition="0">
        <references count="1">
          <reference field="1" count="0"/>
        </references>
      </pivotArea>
    </format>
    <format dxfId="24">
      <pivotArea dataOnly="0" labelOnly="1" fieldPosition="0">
        <references count="1">
          <reference field="1" count="0"/>
        </references>
      </pivotArea>
    </format>
    <format dxfId="23">
      <pivotArea collapsedLevelsAreSubtotals="1" fieldPosition="0">
        <references count="2">
          <reference field="0" count="1">
            <x v="0"/>
          </reference>
          <reference field="1" count="1" selected="0">
            <x v="3"/>
          </reference>
        </references>
      </pivotArea>
    </format>
    <format dxfId="22">
      <pivotArea collapsedLevelsAreSubtotals="1" fieldPosition="0">
        <references count="2">
          <reference field="0" count="1">
            <x v="0"/>
          </reference>
          <reference field="1" count="2" selected="0">
            <x v="6"/>
            <x v="7"/>
          </reference>
        </references>
      </pivotArea>
    </format>
    <format dxfId="21">
      <pivotArea collapsedLevelsAreSubtotals="1" fieldPosition="0">
        <references count="2">
          <reference field="0" count="1">
            <x v="1"/>
          </reference>
          <reference field="1" count="3" selected="0">
            <x v="5"/>
            <x v="6"/>
            <x v="7"/>
          </reference>
        </references>
      </pivotArea>
    </format>
    <format dxfId="20">
      <pivotArea collapsedLevelsAreSubtotals="1" fieldPosition="0">
        <references count="2">
          <reference field="0" count="1">
            <x v="2"/>
          </reference>
          <reference field="1" count="1" selected="0">
            <x v="2"/>
          </reference>
        </references>
      </pivotArea>
    </format>
    <format dxfId="19">
      <pivotArea collapsedLevelsAreSubtotals="1" fieldPosition="0">
        <references count="2">
          <reference field="0" count="1">
            <x v="3"/>
          </reference>
          <reference field="1" count="4" selected="0">
            <x v="0"/>
            <x v="1"/>
            <x v="2"/>
            <x v="3"/>
          </reference>
        </references>
      </pivotArea>
    </format>
    <format dxfId="18">
      <pivotArea collapsedLevelsAreSubtotals="1" fieldPosition="0">
        <references count="2">
          <reference field="0" count="1">
            <x v="3"/>
          </reference>
          <reference field="1" count="2" selected="0">
            <x v="5"/>
            <x v="6"/>
          </reference>
        </references>
      </pivotArea>
    </format>
    <format dxfId="17">
      <pivotArea collapsedLevelsAreSubtotals="1" fieldPosition="0">
        <references count="2">
          <reference field="0" count="1">
            <x v="4"/>
          </reference>
          <reference field="1" count="3" selected="0">
            <x v="0"/>
            <x v="1"/>
            <x v="2"/>
          </reference>
        </references>
      </pivotArea>
    </format>
    <format dxfId="16">
      <pivotArea collapsedLevelsAreSubtotals="1" fieldPosition="0">
        <references count="2">
          <reference field="0" count="2">
            <x v="3"/>
            <x v="4"/>
          </reference>
          <reference field="1" count="1" selected="0">
            <x v="4"/>
          </reference>
        </references>
      </pivotArea>
    </format>
    <format dxfId="15">
      <pivotArea collapsedLevelsAreSubtotals="1" fieldPosition="0">
        <references count="2">
          <reference field="0" count="1">
            <x v="5"/>
          </reference>
          <reference field="1" count="1" selected="0">
            <x v="7"/>
          </reference>
        </references>
      </pivotArea>
    </format>
    <format dxfId="14">
      <pivotArea collapsedLevelsAreSubtotals="1" fieldPosition="0">
        <references count="2">
          <reference field="0" count="1">
            <x v="6"/>
          </reference>
          <reference field="1" count="1" selected="0">
            <x v="0"/>
          </reference>
        </references>
      </pivotArea>
    </format>
    <format dxfId="13">
      <pivotArea collapsedLevelsAreSubtotals="1" fieldPosition="0">
        <references count="2">
          <reference field="0" count="1">
            <x v="7"/>
          </reference>
          <reference field="1" count="2" selected="0">
            <x v="0"/>
            <x v="1"/>
          </reference>
        </references>
      </pivotArea>
    </format>
    <format dxfId="12">
      <pivotArea collapsedLevelsAreSubtotals="1" fieldPosition="0">
        <references count="2">
          <reference field="0" count="1">
            <x v="9"/>
          </reference>
          <reference field="1" count="2" selected="0">
            <x v="0"/>
            <x v="1"/>
          </reference>
        </references>
      </pivotArea>
    </format>
    <format dxfId="11">
      <pivotArea collapsedLevelsAreSubtotals="1" fieldPosition="0">
        <references count="2">
          <reference field="0" count="1">
            <x v="10"/>
          </reference>
          <reference field="1" count="1" selected="0">
            <x v="5"/>
          </reference>
        </references>
      </pivotArea>
    </format>
    <format dxfId="10">
      <pivotArea collapsedLevelsAreSubtotals="1" fieldPosition="0">
        <references count="2">
          <reference field="0" count="1">
            <x v="10"/>
          </reference>
          <reference field="1" count="1" selected="0">
            <x v="7"/>
          </reference>
        </references>
      </pivotArea>
    </format>
    <format dxfId="9">
      <pivotArea collapsedLevelsAreSubtotals="1" fieldPosition="0">
        <references count="2">
          <reference field="0" count="1">
            <x v="11"/>
          </reference>
          <reference field="1" count="2" selected="0">
            <x v="6"/>
            <x v="7"/>
          </reference>
        </references>
      </pivotArea>
    </format>
    <format dxfId="8">
      <pivotArea collapsedLevelsAreSubtotals="1" fieldPosition="0">
        <references count="2">
          <reference field="0" count="1">
            <x v="12"/>
          </reference>
          <reference field="1" count="1" selected="0">
            <x v="0"/>
          </reference>
        </references>
      </pivotArea>
    </format>
    <format dxfId="7">
      <pivotArea collapsedLevelsAreSubtotals="1" fieldPosition="0">
        <references count="2">
          <reference field="0" count="1">
            <x v="13"/>
          </reference>
          <reference field="1" count="2" selected="0">
            <x v="6"/>
            <x v="7"/>
          </reference>
        </references>
      </pivotArea>
    </format>
    <format dxfId="6">
      <pivotArea collapsedLevelsAreSubtotals="1" fieldPosition="0">
        <references count="2">
          <reference field="0" count="1">
            <x v="15"/>
          </reference>
          <reference field="1" count="1" selected="0">
            <x v="7"/>
          </reference>
        </references>
      </pivotArea>
    </format>
    <format dxfId="5">
      <pivotArea collapsedLevelsAreSubtotals="1" fieldPosition="0">
        <references count="2">
          <reference field="0" count="1">
            <x v="16"/>
          </reference>
          <reference field="1" count="1" selected="0">
            <x v="0"/>
          </reference>
        </references>
      </pivotArea>
    </format>
    <format dxfId="4">
      <pivotArea collapsedLevelsAreSubtotals="1" fieldPosition="0">
        <references count="2">
          <reference field="0" count="1">
            <x v="17"/>
          </reference>
          <reference field="1" count="1" selected="0">
            <x v="3"/>
          </reference>
        </references>
      </pivotArea>
    </format>
    <format dxfId="3">
      <pivotArea collapsedLevelsAreSubtotals="1" fieldPosition="0">
        <references count="2">
          <reference field="0" count="2">
            <x v="17"/>
            <x v="18"/>
          </reference>
          <reference field="1" count="2" selected="0">
            <x v="6"/>
            <x v="7"/>
          </reference>
        </references>
      </pivotArea>
    </format>
    <format dxfId="2">
      <pivotArea collapsedLevelsAreSubtotals="1" fieldPosition="0">
        <references count="2">
          <reference field="0" count="1">
            <x v="19"/>
          </reference>
          <reference field="1" count="1" selected="0">
            <x v="1"/>
          </reference>
        </references>
      </pivotArea>
    </format>
    <format dxfId="1">
      <pivotArea dataOnly="0" labelOnly="1" fieldPosition="0">
        <references count="1">
          <reference field="0" count="0"/>
        </references>
      </pivotArea>
    </format>
    <format dxfId="0">
      <pivotArea dataOnly="0" labelOnly="1" fieldPosition="0">
        <references count="1">
          <reference field="0" count="0"/>
        </references>
      </pivotArea>
    </format>
  </formats>
  <conditionalFormats count="1">
    <conditionalFormat priority="1">
      <pivotAreas count="1">
        <pivotArea type="data" grandCol="1" collapsedLevelsAreSubtotals="1" fieldPosition="0">
          <references count="2">
            <reference field="4294967294" count="1" selected="0">
              <x v="0"/>
            </reference>
            <reference field="0" count="21">
              <x v="0"/>
              <x v="1"/>
              <x v="2"/>
              <x v="3"/>
              <x v="4"/>
              <x v="5"/>
              <x v="6"/>
              <x v="7"/>
              <x v="8"/>
              <x v="9"/>
              <x v="10"/>
              <x v="11"/>
              <x v="12"/>
              <x v="13"/>
              <x v="14"/>
              <x v="15"/>
              <x v="16"/>
              <x v="17"/>
              <x v="18"/>
              <x v="19"/>
              <x v="20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16" displayName="Table16" ref="A2:E300" insertRowShift="1" headerRowDxfId="75" dataDxfId="74">
  <autoFilter ref="A2:E300" xr:uid="{00000000-0009-0000-0100-000005000000}"/>
  <tableColumns count="5">
    <tableColumn id="1" xr3:uid="{00000000-0010-0000-0000-000001000000}" name="Ime i prezime" totalsRowLabel="Total" dataDxfId="73"/>
    <tableColumn id="2" xr3:uid="{00000000-0010-0000-0000-000002000000}" name="OIB" dataDxfId="72"/>
    <tableColumn id="3" xr3:uid="{00000000-0010-0000-0000-000003000000}" name="Kvalifikacija" dataDxfId="71"/>
    <tableColumn id="4" xr3:uid="{00000000-0010-0000-0000-000004000000}" name="Iznos MINTS" dataDxfId="70"/>
    <tableColumn id="5" xr3:uid="{00000000-0010-0000-0000-000005000000}" name="Iznos ŽSZ" totalsRowFunction="count" dataDxfId="69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E300" totalsRowShown="0" headerRowDxfId="68" dataDxfId="67">
  <autoFilter ref="A2:E300" xr:uid="{00000000-0009-0000-0100-000002000000}"/>
  <tableColumns count="5">
    <tableColumn id="1" xr3:uid="{00000000-0010-0000-0100-000001000000}" name="Oprema (naziv i vrsta)" dataDxfId="66"/>
    <tableColumn id="4" xr3:uid="{00000000-0010-0000-0100-000004000000}" name="Korisnik stavke (zajednica, članica itd)" dataDxfId="65"/>
    <tableColumn id="6" xr3:uid="{00000000-0010-0000-0100-000006000000}" name="Količina" dataDxfId="64"/>
    <tableColumn id="2" xr3:uid="{00000000-0010-0000-0100-000002000000}" name="Iznos MINTS" dataDxfId="63"/>
    <tableColumn id="3" xr3:uid="{00000000-0010-0000-0100-000003000000}" name="Iznos ŽSZ" dataDxfId="62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3:E400" totalsRowShown="0" headerRowDxfId="61" dataDxfId="60" tableBorderDxfId="59">
  <autoFilter ref="A3:E400" xr:uid="{00000000-0009-0000-0100-000004000000}"/>
  <tableColumns count="5">
    <tableColumn id="1" xr3:uid="{00000000-0010-0000-0200-000001000000}" name="Zajednica ili članica (članica članice)" dataDxfId="58"/>
    <tableColumn id="2" xr3:uid="{00000000-0010-0000-0200-000002000000}" name="Sport" dataDxfId="57"/>
    <tableColumn id="3" xr3:uid="{00000000-0010-0000-0200-000003000000}" name="Aktivnost" dataDxfId="56"/>
    <tableColumn id="4" xr3:uid="{00000000-0010-0000-0200-000004000000}" name="Područje provedbe (općina, grad…)" dataDxfId="55"/>
    <tableColumn id="5" xr3:uid="{00000000-0010-0000-0200-000005000000}" name="Indeks razvijenosti" dataDxfId="54">
      <calculatedColumnFormula>IFERROR(INDEX(Baza!C:C,MATCH(Table4[[#This Row],[Područje provedbe (općina, grad…)]],Baza!A:A,0)),"")</calculatedColumnFormula>
    </tableColumn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9" tint="0.59999389629810485"/>
  </sheetPr>
  <dimension ref="A1:XFC350"/>
  <sheetViews>
    <sheetView showGridLines="0" zoomScaleNormal="100" workbookViewId="0">
      <selection activeCell="B2" sqref="B2"/>
    </sheetView>
  </sheetViews>
  <sheetFormatPr defaultColWidth="0" defaultRowHeight="15" zeroHeight="1" x14ac:dyDescent="0.25"/>
  <cols>
    <col min="1" max="1" width="41.28515625" style="5" bestFit="1" customWidth="1"/>
    <col min="2" max="2" width="70.5703125" style="5" bestFit="1" customWidth="1"/>
    <col min="3" max="3" width="13.28515625" style="5" hidden="1" customWidth="1"/>
    <col min="14" max="16383" width="9.140625" hidden="1"/>
    <col min="16384" max="16384" width="0.140625" customWidth="1"/>
  </cols>
  <sheetData>
    <row r="1" spans="1:3" ht="18.75" x14ac:dyDescent="0.25">
      <c r="A1" s="47" t="s">
        <v>50</v>
      </c>
      <c r="B1" s="12"/>
    </row>
    <row r="2" spans="1:3" ht="15.75" x14ac:dyDescent="0.25">
      <c r="A2" s="91" t="s">
        <v>42</v>
      </c>
      <c r="B2" s="44" t="s">
        <v>231</v>
      </c>
    </row>
    <row r="3" spans="1:3" ht="15.75" x14ac:dyDescent="0.25">
      <c r="A3" s="91" t="s">
        <v>55</v>
      </c>
      <c r="B3" s="45" t="str">
        <f>IFERROR(INDEX(Baza!AE2:AE22,MATCH('Obrazac proračuna'!B2,Baza!AD2:AD22,0)),"Odabrati županiju")</f>
        <v>ŠPORTSKA ZAJEDNICA BJELOVARSKO-BILOGORSKE ŽUPANIJE</v>
      </c>
      <c r="C3" s="8"/>
    </row>
    <row r="4" spans="1:3" ht="15.75" x14ac:dyDescent="0.25">
      <c r="A4" s="91" t="s">
        <v>832</v>
      </c>
      <c r="B4" s="45">
        <f>IFERROR(INDEX(Baza!AF2:AF22,MATCH('Obrazac proračuna'!B2,Baza!AD2:AD22,0)),"Odabrati županiju")</f>
        <v>31756452763</v>
      </c>
      <c r="C4" s="8"/>
    </row>
    <row r="5" spans="1:3" ht="15.75" x14ac:dyDescent="0.25">
      <c r="A5" s="91" t="s">
        <v>43</v>
      </c>
      <c r="B5" s="46" t="s">
        <v>836</v>
      </c>
      <c r="C5" s="11"/>
    </row>
    <row r="6" spans="1:3" x14ac:dyDescent="0.25">
      <c r="C6" s="11"/>
    </row>
    <row r="7" spans="1:3" ht="18.75" x14ac:dyDescent="0.25">
      <c r="A7" s="3" t="s">
        <v>3</v>
      </c>
      <c r="B7" s="4"/>
    </row>
    <row r="8" spans="1:3" x14ac:dyDescent="0.25">
      <c r="A8" s="101" t="str">
        <f>B3</f>
        <v>ŠPORTSKA ZAJEDNICA BJELOVARSKO-BILOGORSKE ŽUPANIJE</v>
      </c>
      <c r="B8" s="102"/>
    </row>
    <row r="9" spans="1:3" x14ac:dyDescent="0.25">
      <c r="A9" s="6" t="s">
        <v>6</v>
      </c>
      <c r="B9" s="7">
        <f>SUM('Troškovi stručnog kadra'!D:D)</f>
        <v>0</v>
      </c>
    </row>
    <row r="10" spans="1:3" x14ac:dyDescent="0.25">
      <c r="A10" s="9" t="s">
        <v>7</v>
      </c>
      <c r="B10" s="10">
        <f>SUM('Troškovi stručnog kadra'!E:E)</f>
        <v>0</v>
      </c>
    </row>
    <row r="11" spans="1:3" x14ac:dyDescent="0.25">
      <c r="A11" s="6" t="s">
        <v>5</v>
      </c>
      <c r="B11" s="7">
        <f>SUM('Troškovi opreme'!D:D)</f>
        <v>0</v>
      </c>
    </row>
    <row r="12" spans="1:3" ht="15.75" thickBot="1" x14ac:dyDescent="0.3">
      <c r="A12" s="9" t="s">
        <v>8</v>
      </c>
      <c r="B12" s="10">
        <f>SUM('Troškovi opreme'!E:E)</f>
        <v>0</v>
      </c>
    </row>
    <row r="13" spans="1:3" ht="16.5" thickBot="1" x14ac:dyDescent="0.3">
      <c r="A13" s="13" t="s">
        <v>51</v>
      </c>
      <c r="B13" s="98">
        <f>SUM(B9,B11)</f>
        <v>0</v>
      </c>
    </row>
    <row r="14" spans="1:3" ht="15.75" thickBot="1" x14ac:dyDescent="0.3">
      <c r="A14" s="14" t="s">
        <v>52</v>
      </c>
      <c r="B14" s="99">
        <f>SUM(B10,B12)</f>
        <v>0</v>
      </c>
    </row>
    <row r="15" spans="1:3" ht="16.5" thickBot="1" x14ac:dyDescent="0.3">
      <c r="A15" s="42" t="s">
        <v>4</v>
      </c>
      <c r="B15" s="100">
        <f>SUM(B9:B12)</f>
        <v>0</v>
      </c>
    </row>
    <row r="16" spans="1:3" x14ac:dyDescent="0.25"/>
    <row r="17" spans="1:2" x14ac:dyDescent="0.25">
      <c r="A17" s="22" t="s">
        <v>54</v>
      </c>
      <c r="B17" s="23"/>
    </row>
    <row r="18" spans="1:2" x14ac:dyDescent="0.25">
      <c r="A18" s="15" t="s">
        <v>14</v>
      </c>
      <c r="B18" s="16" t="str">
        <f>IF(B9=0,"0,00%",B9/$B$13)</f>
        <v>0,00%</v>
      </c>
    </row>
    <row r="19" spans="1:2" x14ac:dyDescent="0.25">
      <c r="A19" s="24" t="s">
        <v>837</v>
      </c>
      <c r="B19" s="17"/>
    </row>
    <row r="20" spans="1:2" x14ac:dyDescent="0.25"/>
    <row r="21" spans="1:2" x14ac:dyDescent="0.25">
      <c r="A21" s="22" t="s">
        <v>53</v>
      </c>
      <c r="B21" s="23"/>
    </row>
    <row r="22" spans="1:2" x14ac:dyDescent="0.25">
      <c r="A22" s="15" t="s">
        <v>14</v>
      </c>
      <c r="B22" s="16" t="str">
        <f>IF(B11=0,"0,00%",B11/$B$13)</f>
        <v>0,00%</v>
      </c>
    </row>
    <row r="23" spans="1:2" x14ac:dyDescent="0.25">
      <c r="A23" s="25" t="s">
        <v>838</v>
      </c>
      <c r="B23" s="18"/>
    </row>
    <row r="24" spans="1:2" x14ac:dyDescent="0.25"/>
    <row r="25" spans="1:2" x14ac:dyDescent="0.25">
      <c r="A25" s="22" t="s">
        <v>16</v>
      </c>
      <c r="B25" s="23"/>
    </row>
    <row r="26" spans="1:2" x14ac:dyDescent="0.25">
      <c r="A26" s="15" t="s">
        <v>14</v>
      </c>
      <c r="B26" s="19" t="str">
        <f>IF(SUM(B9,B11)=0,"0,00%",B13/$B$15)</f>
        <v>0,00%</v>
      </c>
    </row>
    <row r="27" spans="1:2" x14ac:dyDescent="0.25">
      <c r="A27" s="20" t="s">
        <v>15</v>
      </c>
      <c r="B27" s="21" t="str">
        <f>IF(SUM(B10,B12)=0,"0,00%",B14/$B$15)</f>
        <v>0,00%</v>
      </c>
    </row>
    <row r="28" spans="1:2" ht="15.75" thickBot="1" x14ac:dyDescent="0.3"/>
    <row r="29" spans="1:2" x14ac:dyDescent="0.25">
      <c r="A29" s="92" t="s">
        <v>19</v>
      </c>
      <c r="B29" s="93" t="s">
        <v>20</v>
      </c>
    </row>
    <row r="30" spans="1:2" x14ac:dyDescent="0.25">
      <c r="A30" s="94" t="s">
        <v>17</v>
      </c>
      <c r="B30" s="95" t="s">
        <v>14</v>
      </c>
    </row>
    <row r="31" spans="1:2" ht="15.75" thickBot="1" x14ac:dyDescent="0.3">
      <c r="A31" s="96" t="s">
        <v>18</v>
      </c>
      <c r="B31" s="97" t="s">
        <v>15</v>
      </c>
    </row>
    <row r="32" spans="1: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</sheetData>
  <sheetProtection algorithmName="SHA-512" hashValue="D8DJ1doVWaCoprco7U/VwwSw6NpEk3Vcwb/m3k4IkfGCib/I+Fhvr6X1QqEUWx+MW0X0In1xOTEyU63ls6pD4A==" saltValue="FGI+Alucc2ydAsGpU+08yg==" spinCount="100000" sheet="1" objects="1" scenarios="1" selectLockedCells="1"/>
  <conditionalFormatting sqref="B26">
    <cfRule type="cellIs" dxfId="83" priority="9" operator="between">
      <formula>0.8501</formula>
      <formula>1</formula>
    </cfRule>
    <cfRule type="cellIs" dxfId="82" priority="17" operator="between">
      <formula>0.0001</formula>
      <formula>0.85</formula>
    </cfRule>
  </conditionalFormatting>
  <conditionalFormatting sqref="B27">
    <cfRule type="cellIs" dxfId="81" priority="13" operator="between">
      <formula>0.1501</formula>
      <formula>1</formula>
    </cfRule>
    <cfRule type="cellIs" dxfId="80" priority="15" operator="between">
      <formula>0.0001</formula>
      <formula>0.1499</formula>
    </cfRule>
  </conditionalFormatting>
  <conditionalFormatting sqref="B18">
    <cfRule type="cellIs" dxfId="79" priority="3" operator="greaterThanOrEqual">
      <formula>0.1</formula>
    </cfRule>
    <cfRule type="cellIs" dxfId="78" priority="4" operator="between">
      <formula>0</formula>
      <formula>0.099999999</formula>
    </cfRule>
  </conditionalFormatting>
  <conditionalFormatting sqref="B22">
    <cfRule type="cellIs" dxfId="77" priority="1" operator="greaterThanOrEqual">
      <formula>0.1</formula>
    </cfRule>
    <cfRule type="cellIs" dxfId="76" priority="2" operator="between">
      <formula>0</formula>
      <formula>0.099999</formula>
    </cfRule>
  </conditionalFormatting>
  <dataValidations count="3">
    <dataValidation type="list" allowBlank="1" showInputMessage="1" showErrorMessage="1" sqref="B2" xr:uid="{00000000-0002-0000-0000-000000000000}">
      <formula1>Županija1</formula1>
    </dataValidation>
    <dataValidation operator="equal" allowBlank="1" showInputMessage="1" showErrorMessage="1" errorTitle="Greška unosa OIB" error="OIB mora sadržavati 11 znamenki!" sqref="B3" xr:uid="{00000000-0002-0000-0000-000001000000}"/>
    <dataValidation operator="equal" allowBlank="1" showInputMessage="1" showErrorMessage="1" sqref="B4" xr:uid="{00000000-0002-0000-0000-000002000000}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XFC450"/>
  <sheetViews>
    <sheetView showGridLines="0" workbookViewId="0">
      <selection activeCell="B5" sqref="B5"/>
    </sheetView>
  </sheetViews>
  <sheetFormatPr defaultColWidth="0" defaultRowHeight="15" zeroHeight="1" x14ac:dyDescent="0.25"/>
  <cols>
    <col min="1" max="1" width="61.140625" style="2" customWidth="1"/>
    <col min="2" max="2" width="19.28515625" style="2" customWidth="1"/>
    <col min="3" max="3" width="65.85546875" style="2" bestFit="1" customWidth="1"/>
    <col min="4" max="4" width="27.85546875" style="2" customWidth="1"/>
    <col min="5" max="5" width="24.140625" style="2" customWidth="1"/>
    <col min="6" max="16377" width="9.140625" hidden="1"/>
    <col min="16378" max="16383" width="0.5703125" hidden="1" customWidth="1"/>
    <col min="16384" max="16384" width="0.42578125" customWidth="1"/>
  </cols>
  <sheetData>
    <row r="1" spans="1:5" ht="18.75" x14ac:dyDescent="0.25">
      <c r="A1" s="51" t="s">
        <v>9</v>
      </c>
      <c r="B1" s="52"/>
      <c r="C1" s="52"/>
      <c r="D1" s="52"/>
      <c r="E1" s="53"/>
    </row>
    <row r="2" spans="1:5" x14ac:dyDescent="0.25">
      <c r="A2" s="54" t="s">
        <v>0</v>
      </c>
      <c r="B2" s="55" t="s">
        <v>1</v>
      </c>
      <c r="C2" s="55" t="s">
        <v>2</v>
      </c>
      <c r="D2" s="55" t="s">
        <v>10</v>
      </c>
      <c r="E2" s="56" t="s">
        <v>11</v>
      </c>
    </row>
    <row r="3" spans="1:5" x14ac:dyDescent="0.25">
      <c r="A3" s="57"/>
      <c r="B3" s="41"/>
      <c r="C3" s="1"/>
      <c r="D3" s="40"/>
      <c r="E3" s="58"/>
    </row>
    <row r="4" spans="1:5" x14ac:dyDescent="0.25">
      <c r="A4" s="57"/>
      <c r="B4" s="41"/>
      <c r="C4" s="1"/>
      <c r="D4" s="40"/>
      <c r="E4" s="58"/>
    </row>
    <row r="5" spans="1:5" x14ac:dyDescent="0.25">
      <c r="A5" s="57"/>
      <c r="B5" s="41"/>
      <c r="C5" s="1"/>
      <c r="D5" s="40"/>
      <c r="E5" s="58"/>
    </row>
    <row r="6" spans="1:5" x14ac:dyDescent="0.25">
      <c r="A6" s="59"/>
      <c r="B6" s="41"/>
      <c r="C6" s="1"/>
      <c r="D6" s="60"/>
      <c r="E6" s="61"/>
    </row>
    <row r="7" spans="1:5" x14ac:dyDescent="0.25">
      <c r="A7" s="59"/>
      <c r="B7" s="41"/>
      <c r="C7" s="1"/>
      <c r="D7" s="60"/>
      <c r="E7" s="61"/>
    </row>
    <row r="8" spans="1:5" x14ac:dyDescent="0.25">
      <c r="A8" s="59"/>
      <c r="B8" s="41"/>
      <c r="C8" s="1"/>
      <c r="D8" s="60"/>
      <c r="E8" s="61"/>
    </row>
    <row r="9" spans="1:5" x14ac:dyDescent="0.25">
      <c r="A9" s="59"/>
      <c r="B9" s="41"/>
      <c r="C9" s="1"/>
      <c r="D9" s="60"/>
      <c r="E9" s="61"/>
    </row>
    <row r="10" spans="1:5" x14ac:dyDescent="0.25">
      <c r="A10" s="59"/>
      <c r="B10" s="41"/>
      <c r="C10" s="1"/>
      <c r="D10" s="60"/>
      <c r="E10" s="61"/>
    </row>
    <row r="11" spans="1:5" x14ac:dyDescent="0.25">
      <c r="A11" s="59"/>
      <c r="B11" s="41"/>
      <c r="C11" s="1"/>
      <c r="D11" s="60"/>
      <c r="E11" s="61"/>
    </row>
    <row r="12" spans="1:5" x14ac:dyDescent="0.25">
      <c r="A12" s="59"/>
      <c r="B12" s="41"/>
      <c r="C12" s="1"/>
      <c r="D12" s="60"/>
      <c r="E12" s="61"/>
    </row>
    <row r="13" spans="1:5" x14ac:dyDescent="0.25">
      <c r="A13" s="59"/>
      <c r="B13" s="41"/>
      <c r="C13" s="1"/>
      <c r="D13" s="60"/>
      <c r="E13" s="61"/>
    </row>
    <row r="14" spans="1:5" x14ac:dyDescent="0.25">
      <c r="A14" s="59"/>
      <c r="B14" s="41"/>
      <c r="C14" s="1"/>
      <c r="D14" s="60"/>
      <c r="E14" s="61"/>
    </row>
    <row r="15" spans="1:5" x14ac:dyDescent="0.25">
      <c r="A15" s="59"/>
      <c r="B15" s="41"/>
      <c r="C15" s="1"/>
      <c r="D15" s="60"/>
      <c r="E15" s="61"/>
    </row>
    <row r="16" spans="1:5" x14ac:dyDescent="0.25">
      <c r="A16" s="59"/>
      <c r="B16" s="41"/>
      <c r="C16" s="1"/>
      <c r="D16" s="60"/>
      <c r="E16" s="61"/>
    </row>
    <row r="17" spans="1:5" x14ac:dyDescent="0.25">
      <c r="A17" s="59"/>
      <c r="B17" s="41"/>
      <c r="C17" s="1"/>
      <c r="D17" s="60"/>
      <c r="E17" s="61"/>
    </row>
    <row r="18" spans="1:5" x14ac:dyDescent="0.25">
      <c r="A18" s="59"/>
      <c r="B18" s="41"/>
      <c r="C18" s="1"/>
      <c r="D18" s="60"/>
      <c r="E18" s="61"/>
    </row>
    <row r="19" spans="1:5" x14ac:dyDescent="0.25">
      <c r="A19" s="59"/>
      <c r="B19" s="41"/>
      <c r="C19" s="1"/>
      <c r="D19" s="60"/>
      <c r="E19" s="61"/>
    </row>
    <row r="20" spans="1:5" x14ac:dyDescent="0.25">
      <c r="A20" s="59"/>
      <c r="B20" s="41"/>
      <c r="C20" s="1"/>
      <c r="D20" s="60"/>
      <c r="E20" s="61"/>
    </row>
    <row r="21" spans="1:5" x14ac:dyDescent="0.25">
      <c r="A21" s="59"/>
      <c r="B21" s="41"/>
      <c r="C21" s="1"/>
      <c r="D21" s="60"/>
      <c r="E21" s="61"/>
    </row>
    <row r="22" spans="1:5" x14ac:dyDescent="0.25">
      <c r="A22" s="59"/>
      <c r="B22" s="41"/>
      <c r="C22" s="1"/>
      <c r="D22" s="60"/>
      <c r="E22" s="61"/>
    </row>
    <row r="23" spans="1:5" x14ac:dyDescent="0.25">
      <c r="A23" s="59"/>
      <c r="B23" s="41"/>
      <c r="C23" s="1"/>
      <c r="D23" s="60"/>
      <c r="E23" s="61"/>
    </row>
    <row r="24" spans="1:5" x14ac:dyDescent="0.25">
      <c r="A24" s="59"/>
      <c r="B24" s="41"/>
      <c r="C24" s="1"/>
      <c r="D24" s="60"/>
      <c r="E24" s="61"/>
    </row>
    <row r="25" spans="1:5" x14ac:dyDescent="0.25">
      <c r="A25" s="59"/>
      <c r="B25" s="41"/>
      <c r="C25" s="1"/>
      <c r="D25" s="60"/>
      <c r="E25" s="61"/>
    </row>
    <row r="26" spans="1:5" x14ac:dyDescent="0.25">
      <c r="A26" s="59"/>
      <c r="B26" s="41"/>
      <c r="C26" s="1"/>
      <c r="D26" s="60"/>
      <c r="E26" s="61"/>
    </row>
    <row r="27" spans="1:5" x14ac:dyDescent="0.25">
      <c r="A27" s="59"/>
      <c r="B27" s="41"/>
      <c r="C27" s="1"/>
      <c r="D27" s="60"/>
      <c r="E27" s="61"/>
    </row>
    <row r="28" spans="1:5" x14ac:dyDescent="0.25">
      <c r="A28" s="59"/>
      <c r="B28" s="41"/>
      <c r="C28" s="1"/>
      <c r="D28" s="60"/>
      <c r="E28" s="61"/>
    </row>
    <row r="29" spans="1:5" x14ac:dyDescent="0.25">
      <c r="A29" s="59"/>
      <c r="B29" s="41"/>
      <c r="C29" s="1"/>
      <c r="D29" s="60"/>
      <c r="E29" s="61"/>
    </row>
    <row r="30" spans="1:5" x14ac:dyDescent="0.25">
      <c r="A30" s="59"/>
      <c r="B30" s="41"/>
      <c r="C30" s="1"/>
      <c r="D30" s="60"/>
      <c r="E30" s="61"/>
    </row>
    <row r="31" spans="1:5" x14ac:dyDescent="0.25">
      <c r="A31" s="59"/>
      <c r="B31" s="41"/>
      <c r="C31" s="1"/>
      <c r="D31" s="60"/>
      <c r="E31" s="61"/>
    </row>
    <row r="32" spans="1:5" x14ac:dyDescent="0.25">
      <c r="A32" s="59"/>
      <c r="B32" s="41"/>
      <c r="C32" s="1"/>
      <c r="D32" s="60"/>
      <c r="E32" s="61"/>
    </row>
    <row r="33" spans="1:5" x14ac:dyDescent="0.25">
      <c r="A33" s="59"/>
      <c r="B33" s="41"/>
      <c r="C33" s="1"/>
      <c r="D33" s="60"/>
      <c r="E33" s="61"/>
    </row>
    <row r="34" spans="1:5" x14ac:dyDescent="0.25">
      <c r="A34" s="59"/>
      <c r="B34" s="41"/>
      <c r="C34" s="1"/>
      <c r="D34" s="60"/>
      <c r="E34" s="61"/>
    </row>
    <row r="35" spans="1:5" x14ac:dyDescent="0.25">
      <c r="A35" s="59"/>
      <c r="B35" s="41"/>
      <c r="C35" s="1"/>
      <c r="D35" s="60"/>
      <c r="E35" s="61"/>
    </row>
    <row r="36" spans="1:5" x14ac:dyDescent="0.25">
      <c r="A36" s="59"/>
      <c r="B36" s="41"/>
      <c r="C36" s="1"/>
      <c r="D36" s="60"/>
      <c r="E36" s="61"/>
    </row>
    <row r="37" spans="1:5" x14ac:dyDescent="0.25">
      <c r="A37" s="59"/>
      <c r="B37" s="41"/>
      <c r="C37" s="62"/>
      <c r="D37" s="60"/>
      <c r="E37" s="61"/>
    </row>
    <row r="38" spans="1:5" x14ac:dyDescent="0.25">
      <c r="A38" s="59"/>
      <c r="B38" s="41"/>
      <c r="C38" s="62"/>
      <c r="D38" s="60"/>
      <c r="E38" s="61"/>
    </row>
    <row r="39" spans="1:5" x14ac:dyDescent="0.25">
      <c r="A39" s="59"/>
      <c r="B39" s="41"/>
      <c r="C39" s="62"/>
      <c r="D39" s="60"/>
      <c r="E39" s="61"/>
    </row>
    <row r="40" spans="1:5" x14ac:dyDescent="0.25">
      <c r="A40" s="59"/>
      <c r="B40" s="41"/>
      <c r="C40" s="62"/>
      <c r="D40" s="60"/>
      <c r="E40" s="61"/>
    </row>
    <row r="41" spans="1:5" x14ac:dyDescent="0.25">
      <c r="A41" s="59"/>
      <c r="B41" s="41"/>
      <c r="C41" s="62"/>
      <c r="D41" s="60"/>
      <c r="E41" s="61"/>
    </row>
    <row r="42" spans="1:5" x14ac:dyDescent="0.25">
      <c r="A42" s="59"/>
      <c r="B42" s="41"/>
      <c r="C42" s="62"/>
      <c r="D42" s="60"/>
      <c r="E42" s="61"/>
    </row>
    <row r="43" spans="1:5" x14ac:dyDescent="0.25">
      <c r="A43" s="59"/>
      <c r="B43" s="41"/>
      <c r="C43" s="62"/>
      <c r="D43" s="60"/>
      <c r="E43" s="61"/>
    </row>
    <row r="44" spans="1:5" x14ac:dyDescent="0.25">
      <c r="A44" s="59"/>
      <c r="B44" s="41"/>
      <c r="C44" s="62"/>
      <c r="D44" s="60"/>
      <c r="E44" s="61"/>
    </row>
    <row r="45" spans="1:5" x14ac:dyDescent="0.25">
      <c r="A45" s="59"/>
      <c r="B45" s="41"/>
      <c r="C45" s="62"/>
      <c r="D45" s="60"/>
      <c r="E45" s="61"/>
    </row>
    <row r="46" spans="1:5" x14ac:dyDescent="0.25">
      <c r="A46" s="59"/>
      <c r="B46" s="41"/>
      <c r="C46" s="62"/>
      <c r="D46" s="60"/>
      <c r="E46" s="61"/>
    </row>
    <row r="47" spans="1:5" x14ac:dyDescent="0.25">
      <c r="A47" s="59"/>
      <c r="B47" s="41"/>
      <c r="C47" s="62"/>
      <c r="D47" s="60"/>
      <c r="E47" s="61"/>
    </row>
    <row r="48" spans="1:5" x14ac:dyDescent="0.25">
      <c r="A48" s="59"/>
      <c r="B48" s="41"/>
      <c r="C48" s="62"/>
      <c r="D48" s="60"/>
      <c r="E48" s="61"/>
    </row>
    <row r="49" spans="1:5" x14ac:dyDescent="0.25">
      <c r="A49" s="59"/>
      <c r="B49" s="41"/>
      <c r="C49" s="62"/>
      <c r="D49" s="60"/>
      <c r="E49" s="61"/>
    </row>
    <row r="50" spans="1:5" x14ac:dyDescent="0.25">
      <c r="A50" s="59"/>
      <c r="B50" s="41"/>
      <c r="C50" s="62"/>
      <c r="D50" s="60"/>
      <c r="E50" s="61"/>
    </row>
    <row r="51" spans="1:5" x14ac:dyDescent="0.25">
      <c r="A51" s="59"/>
      <c r="B51" s="41"/>
      <c r="C51" s="62"/>
      <c r="D51" s="60"/>
      <c r="E51" s="61"/>
    </row>
    <row r="52" spans="1:5" x14ac:dyDescent="0.25">
      <c r="A52" s="59"/>
      <c r="B52" s="41"/>
      <c r="C52" s="62"/>
      <c r="D52" s="60"/>
      <c r="E52" s="61"/>
    </row>
    <row r="53" spans="1:5" x14ac:dyDescent="0.25">
      <c r="A53" s="59"/>
      <c r="B53" s="41"/>
      <c r="C53" s="62"/>
      <c r="D53" s="60"/>
      <c r="E53" s="61"/>
    </row>
    <row r="54" spans="1:5" x14ac:dyDescent="0.25">
      <c r="A54" s="59"/>
      <c r="B54" s="41"/>
      <c r="C54" s="62"/>
      <c r="D54" s="60"/>
      <c r="E54" s="61"/>
    </row>
    <row r="55" spans="1:5" x14ac:dyDescent="0.25">
      <c r="A55" s="59"/>
      <c r="B55" s="41"/>
      <c r="C55" s="62"/>
      <c r="D55" s="60"/>
      <c r="E55" s="61"/>
    </row>
    <row r="56" spans="1:5" x14ac:dyDescent="0.25">
      <c r="A56" s="59"/>
      <c r="B56" s="41"/>
      <c r="C56" s="62"/>
      <c r="D56" s="60"/>
      <c r="E56" s="61"/>
    </row>
    <row r="57" spans="1:5" x14ac:dyDescent="0.25">
      <c r="A57" s="59"/>
      <c r="B57" s="41"/>
      <c r="C57" s="62"/>
      <c r="D57" s="60"/>
      <c r="E57" s="61"/>
    </row>
    <row r="58" spans="1:5" x14ac:dyDescent="0.25">
      <c r="A58" s="59"/>
      <c r="B58" s="41"/>
      <c r="C58" s="62"/>
      <c r="D58" s="60"/>
      <c r="E58" s="61"/>
    </row>
    <row r="59" spans="1:5" x14ac:dyDescent="0.25">
      <c r="A59" s="59"/>
      <c r="B59" s="41"/>
      <c r="C59" s="62"/>
      <c r="D59" s="60"/>
      <c r="E59" s="61"/>
    </row>
    <row r="60" spans="1:5" x14ac:dyDescent="0.25">
      <c r="A60" s="59"/>
      <c r="B60" s="41"/>
      <c r="C60" s="62"/>
      <c r="D60" s="60"/>
      <c r="E60" s="61"/>
    </row>
    <row r="61" spans="1:5" x14ac:dyDescent="0.25">
      <c r="A61" s="59"/>
      <c r="B61" s="41"/>
      <c r="C61" s="62"/>
      <c r="D61" s="60"/>
      <c r="E61" s="61"/>
    </row>
    <row r="62" spans="1:5" x14ac:dyDescent="0.25">
      <c r="A62" s="59"/>
      <c r="B62" s="41"/>
      <c r="C62" s="62"/>
      <c r="D62" s="60"/>
      <c r="E62" s="61"/>
    </row>
    <row r="63" spans="1:5" x14ac:dyDescent="0.25">
      <c r="A63" s="59"/>
      <c r="B63" s="41"/>
      <c r="C63" s="62"/>
      <c r="D63" s="60"/>
      <c r="E63" s="61"/>
    </row>
    <row r="64" spans="1:5" x14ac:dyDescent="0.25">
      <c r="A64" s="59"/>
      <c r="B64" s="41"/>
      <c r="C64" s="62"/>
      <c r="D64" s="60"/>
      <c r="E64" s="61"/>
    </row>
    <row r="65" spans="1:5" x14ac:dyDescent="0.25">
      <c r="A65" s="59"/>
      <c r="B65" s="41"/>
      <c r="C65" s="62"/>
      <c r="D65" s="60"/>
      <c r="E65" s="61"/>
    </row>
    <row r="66" spans="1:5" x14ac:dyDescent="0.25">
      <c r="A66" s="59"/>
      <c r="B66" s="41"/>
      <c r="C66" s="62"/>
      <c r="D66" s="60"/>
      <c r="E66" s="61"/>
    </row>
    <row r="67" spans="1:5" x14ac:dyDescent="0.25">
      <c r="A67" s="59"/>
      <c r="B67" s="41"/>
      <c r="C67" s="62"/>
      <c r="D67" s="60"/>
      <c r="E67" s="61"/>
    </row>
    <row r="68" spans="1:5" x14ac:dyDescent="0.25">
      <c r="A68" s="59"/>
      <c r="B68" s="41"/>
      <c r="C68" s="62"/>
      <c r="D68" s="60"/>
      <c r="E68" s="61"/>
    </row>
    <row r="69" spans="1:5" x14ac:dyDescent="0.25">
      <c r="A69" s="59"/>
      <c r="B69" s="41"/>
      <c r="C69" s="62"/>
      <c r="D69" s="60"/>
      <c r="E69" s="61"/>
    </row>
    <row r="70" spans="1:5" x14ac:dyDescent="0.25">
      <c r="A70" s="59"/>
      <c r="B70" s="41"/>
      <c r="C70" s="62"/>
      <c r="D70" s="60"/>
      <c r="E70" s="61"/>
    </row>
    <row r="71" spans="1:5" x14ac:dyDescent="0.25">
      <c r="A71" s="59"/>
      <c r="B71" s="41"/>
      <c r="C71" s="62"/>
      <c r="D71" s="60"/>
      <c r="E71" s="61"/>
    </row>
    <row r="72" spans="1:5" x14ac:dyDescent="0.25">
      <c r="A72" s="59"/>
      <c r="B72" s="41"/>
      <c r="C72" s="62"/>
      <c r="D72" s="60"/>
      <c r="E72" s="61"/>
    </row>
    <row r="73" spans="1:5" x14ac:dyDescent="0.25">
      <c r="A73" s="59"/>
      <c r="B73" s="41"/>
      <c r="C73" s="62"/>
      <c r="D73" s="60"/>
      <c r="E73" s="61"/>
    </row>
    <row r="74" spans="1:5" x14ac:dyDescent="0.25">
      <c r="A74" s="59"/>
      <c r="B74" s="41"/>
      <c r="C74" s="62"/>
      <c r="D74" s="60"/>
      <c r="E74" s="61"/>
    </row>
    <row r="75" spans="1:5" x14ac:dyDescent="0.25">
      <c r="A75" s="59"/>
      <c r="B75" s="41"/>
      <c r="C75" s="62"/>
      <c r="D75" s="60"/>
      <c r="E75" s="61"/>
    </row>
    <row r="76" spans="1:5" x14ac:dyDescent="0.25">
      <c r="A76" s="59"/>
      <c r="B76" s="41"/>
      <c r="C76" s="62"/>
      <c r="D76" s="60"/>
      <c r="E76" s="61"/>
    </row>
    <row r="77" spans="1:5" x14ac:dyDescent="0.25">
      <c r="A77" s="59"/>
      <c r="B77" s="41"/>
      <c r="C77" s="62"/>
      <c r="D77" s="60"/>
      <c r="E77" s="61"/>
    </row>
    <row r="78" spans="1:5" x14ac:dyDescent="0.25">
      <c r="A78" s="59"/>
      <c r="B78" s="41"/>
      <c r="C78" s="62"/>
      <c r="D78" s="60"/>
      <c r="E78" s="61"/>
    </row>
    <row r="79" spans="1:5" x14ac:dyDescent="0.25">
      <c r="A79" s="59"/>
      <c r="B79" s="41"/>
      <c r="C79" s="62"/>
      <c r="D79" s="60"/>
      <c r="E79" s="61"/>
    </row>
    <row r="80" spans="1:5" x14ac:dyDescent="0.25">
      <c r="A80" s="59"/>
      <c r="B80" s="41"/>
      <c r="C80" s="62"/>
      <c r="D80" s="60"/>
      <c r="E80" s="61"/>
    </row>
    <row r="81" spans="1:5" x14ac:dyDescent="0.25">
      <c r="A81" s="59"/>
      <c r="B81" s="41"/>
      <c r="C81" s="62"/>
      <c r="D81" s="60"/>
      <c r="E81" s="61"/>
    </row>
    <row r="82" spans="1:5" x14ac:dyDescent="0.25">
      <c r="A82" s="59"/>
      <c r="B82" s="41"/>
      <c r="C82" s="62"/>
      <c r="D82" s="60"/>
      <c r="E82" s="61"/>
    </row>
    <row r="83" spans="1:5" x14ac:dyDescent="0.25">
      <c r="A83" s="59"/>
      <c r="B83" s="41"/>
      <c r="C83" s="62"/>
      <c r="D83" s="60"/>
      <c r="E83" s="61"/>
    </row>
    <row r="84" spans="1:5" x14ac:dyDescent="0.25">
      <c r="A84" s="59"/>
      <c r="B84" s="41"/>
      <c r="C84" s="62"/>
      <c r="D84" s="60"/>
      <c r="E84" s="61"/>
    </row>
    <row r="85" spans="1:5" x14ac:dyDescent="0.25">
      <c r="A85" s="59"/>
      <c r="B85" s="41"/>
      <c r="C85" s="62"/>
      <c r="D85" s="60"/>
      <c r="E85" s="61"/>
    </row>
    <row r="86" spans="1:5" x14ac:dyDescent="0.25">
      <c r="A86" s="59"/>
      <c r="B86" s="41"/>
      <c r="C86" s="62"/>
      <c r="D86" s="60"/>
      <c r="E86" s="61"/>
    </row>
    <row r="87" spans="1:5" x14ac:dyDescent="0.25">
      <c r="A87" s="59"/>
      <c r="B87" s="41"/>
      <c r="C87" s="62"/>
      <c r="D87" s="60"/>
      <c r="E87" s="61"/>
    </row>
    <row r="88" spans="1:5" x14ac:dyDescent="0.25">
      <c r="A88" s="59"/>
      <c r="B88" s="41"/>
      <c r="C88" s="62"/>
      <c r="D88" s="60"/>
      <c r="E88" s="61"/>
    </row>
    <row r="89" spans="1:5" x14ac:dyDescent="0.25">
      <c r="A89" s="59"/>
      <c r="B89" s="41"/>
      <c r="C89" s="62"/>
      <c r="D89" s="60"/>
      <c r="E89" s="61"/>
    </row>
    <row r="90" spans="1:5" x14ac:dyDescent="0.25">
      <c r="A90" s="59"/>
      <c r="B90" s="41"/>
      <c r="C90" s="62"/>
      <c r="D90" s="60"/>
      <c r="E90" s="61"/>
    </row>
    <row r="91" spans="1:5" x14ac:dyDescent="0.25">
      <c r="A91" s="59"/>
      <c r="B91" s="41"/>
      <c r="C91" s="62"/>
      <c r="D91" s="60"/>
      <c r="E91" s="61"/>
    </row>
    <row r="92" spans="1:5" x14ac:dyDescent="0.25">
      <c r="A92" s="59"/>
      <c r="B92" s="41"/>
      <c r="C92" s="62"/>
      <c r="D92" s="60"/>
      <c r="E92" s="61"/>
    </row>
    <row r="93" spans="1:5" x14ac:dyDescent="0.25">
      <c r="A93" s="59"/>
      <c r="B93" s="41"/>
      <c r="C93" s="62"/>
      <c r="D93" s="60"/>
      <c r="E93" s="61"/>
    </row>
    <row r="94" spans="1:5" x14ac:dyDescent="0.25">
      <c r="A94" s="59"/>
      <c r="B94" s="41"/>
      <c r="C94" s="62"/>
      <c r="D94" s="60"/>
      <c r="E94" s="61"/>
    </row>
    <row r="95" spans="1:5" x14ac:dyDescent="0.25">
      <c r="A95" s="59"/>
      <c r="B95" s="41"/>
      <c r="C95" s="62"/>
      <c r="D95" s="60"/>
      <c r="E95" s="61"/>
    </row>
    <row r="96" spans="1:5" x14ac:dyDescent="0.25">
      <c r="A96" s="59"/>
      <c r="B96" s="41"/>
      <c r="C96" s="62"/>
      <c r="D96" s="60"/>
      <c r="E96" s="61"/>
    </row>
    <row r="97" spans="1:5" x14ac:dyDescent="0.25">
      <c r="A97" s="59"/>
      <c r="B97" s="41"/>
      <c r="C97" s="62"/>
      <c r="D97" s="60"/>
      <c r="E97" s="61"/>
    </row>
    <row r="98" spans="1:5" x14ac:dyDescent="0.25">
      <c r="A98" s="59"/>
      <c r="B98" s="41"/>
      <c r="C98" s="62"/>
      <c r="D98" s="60"/>
      <c r="E98" s="61"/>
    </row>
    <row r="99" spans="1:5" x14ac:dyDescent="0.25">
      <c r="A99" s="59"/>
      <c r="B99" s="41"/>
      <c r="C99" s="62"/>
      <c r="D99" s="60"/>
      <c r="E99" s="61"/>
    </row>
    <row r="100" spans="1:5" x14ac:dyDescent="0.25">
      <c r="A100" s="106"/>
      <c r="B100" s="107"/>
      <c r="C100" s="108"/>
      <c r="D100" s="109"/>
      <c r="E100" s="110"/>
    </row>
    <row r="101" spans="1:5" x14ac:dyDescent="0.25">
      <c r="A101" s="106"/>
      <c r="B101" s="107"/>
      <c r="C101" s="108"/>
      <c r="D101" s="109"/>
      <c r="E101" s="110"/>
    </row>
    <row r="102" spans="1:5" x14ac:dyDescent="0.25">
      <c r="A102" s="106"/>
      <c r="B102" s="107"/>
      <c r="C102" s="108"/>
      <c r="D102" s="109"/>
      <c r="E102" s="110"/>
    </row>
    <row r="103" spans="1:5" x14ac:dyDescent="0.25">
      <c r="A103" s="106"/>
      <c r="B103" s="107"/>
      <c r="C103" s="108"/>
      <c r="D103" s="109"/>
      <c r="E103" s="110"/>
    </row>
    <row r="104" spans="1:5" x14ac:dyDescent="0.25">
      <c r="A104" s="106"/>
      <c r="B104" s="107"/>
      <c r="C104" s="108"/>
      <c r="D104" s="109"/>
      <c r="E104" s="110"/>
    </row>
    <row r="105" spans="1:5" x14ac:dyDescent="0.25">
      <c r="A105" s="106"/>
      <c r="B105" s="107"/>
      <c r="C105" s="108"/>
      <c r="D105" s="109"/>
      <c r="E105" s="110"/>
    </row>
    <row r="106" spans="1:5" x14ac:dyDescent="0.25">
      <c r="A106" s="106"/>
      <c r="B106" s="107"/>
      <c r="C106" s="108"/>
      <c r="D106" s="109"/>
      <c r="E106" s="110"/>
    </row>
    <row r="107" spans="1:5" x14ac:dyDescent="0.25">
      <c r="A107" s="106"/>
      <c r="B107" s="107"/>
      <c r="C107" s="108"/>
      <c r="D107" s="109"/>
      <c r="E107" s="110"/>
    </row>
    <row r="108" spans="1:5" x14ac:dyDescent="0.25">
      <c r="A108" s="106"/>
      <c r="B108" s="107"/>
      <c r="C108" s="108"/>
      <c r="D108" s="109"/>
      <c r="E108" s="110"/>
    </row>
    <row r="109" spans="1:5" x14ac:dyDescent="0.25">
      <c r="A109" s="106"/>
      <c r="B109" s="107"/>
      <c r="C109" s="108"/>
      <c r="D109" s="109"/>
      <c r="E109" s="110"/>
    </row>
    <row r="110" spans="1:5" x14ac:dyDescent="0.25">
      <c r="A110" s="106"/>
      <c r="B110" s="107"/>
      <c r="C110" s="108"/>
      <c r="D110" s="109"/>
      <c r="E110" s="110"/>
    </row>
    <row r="111" spans="1:5" x14ac:dyDescent="0.25">
      <c r="A111" s="106"/>
      <c r="B111" s="107"/>
      <c r="C111" s="108"/>
      <c r="D111" s="109"/>
      <c r="E111" s="110"/>
    </row>
    <row r="112" spans="1:5" x14ac:dyDescent="0.25">
      <c r="A112" s="106"/>
      <c r="B112" s="107"/>
      <c r="C112" s="108"/>
      <c r="D112" s="109"/>
      <c r="E112" s="110"/>
    </row>
    <row r="113" spans="1:5" x14ac:dyDescent="0.25">
      <c r="A113" s="106"/>
      <c r="B113" s="107"/>
      <c r="C113" s="108"/>
      <c r="D113" s="109"/>
      <c r="E113" s="110"/>
    </row>
    <row r="114" spans="1:5" x14ac:dyDescent="0.25">
      <c r="A114" s="106"/>
      <c r="B114" s="107"/>
      <c r="C114" s="108"/>
      <c r="D114" s="109"/>
      <c r="E114" s="110"/>
    </row>
    <row r="115" spans="1:5" x14ac:dyDescent="0.25">
      <c r="A115" s="106"/>
      <c r="B115" s="107"/>
      <c r="C115" s="108"/>
      <c r="D115" s="109"/>
      <c r="E115" s="110"/>
    </row>
    <row r="116" spans="1:5" x14ac:dyDescent="0.25">
      <c r="A116" s="106"/>
      <c r="B116" s="107"/>
      <c r="C116" s="108"/>
      <c r="D116" s="109"/>
      <c r="E116" s="110"/>
    </row>
    <row r="117" spans="1:5" x14ac:dyDescent="0.25">
      <c r="A117" s="106"/>
      <c r="B117" s="107"/>
      <c r="C117" s="108"/>
      <c r="D117" s="109"/>
      <c r="E117" s="110"/>
    </row>
    <row r="118" spans="1:5" x14ac:dyDescent="0.25">
      <c r="A118" s="106"/>
      <c r="B118" s="107"/>
      <c r="C118" s="108"/>
      <c r="D118" s="109"/>
      <c r="E118" s="110"/>
    </row>
    <row r="119" spans="1:5" x14ac:dyDescent="0.25">
      <c r="A119" s="106"/>
      <c r="B119" s="107"/>
      <c r="C119" s="108"/>
      <c r="D119" s="109"/>
      <c r="E119" s="110"/>
    </row>
    <row r="120" spans="1:5" x14ac:dyDescent="0.25">
      <c r="A120" s="106"/>
      <c r="B120" s="107"/>
      <c r="C120" s="108"/>
      <c r="D120" s="109"/>
      <c r="E120" s="110"/>
    </row>
    <row r="121" spans="1:5" x14ac:dyDescent="0.25">
      <c r="A121" s="106"/>
      <c r="B121" s="107"/>
      <c r="C121" s="108"/>
      <c r="D121" s="109"/>
      <c r="E121" s="110"/>
    </row>
    <row r="122" spans="1:5" x14ac:dyDescent="0.25">
      <c r="A122" s="106"/>
      <c r="B122" s="107"/>
      <c r="C122" s="108"/>
      <c r="D122" s="109"/>
      <c r="E122" s="110"/>
    </row>
    <row r="123" spans="1:5" x14ac:dyDescent="0.25">
      <c r="A123" s="106"/>
      <c r="B123" s="107"/>
      <c r="C123" s="108"/>
      <c r="D123" s="109"/>
      <c r="E123" s="110"/>
    </row>
    <row r="124" spans="1:5" x14ac:dyDescent="0.25">
      <c r="A124" s="106"/>
      <c r="B124" s="107"/>
      <c r="C124" s="108"/>
      <c r="D124" s="109"/>
      <c r="E124" s="110"/>
    </row>
    <row r="125" spans="1:5" x14ac:dyDescent="0.25">
      <c r="A125" s="106"/>
      <c r="B125" s="107"/>
      <c r="C125" s="108"/>
      <c r="D125" s="109"/>
      <c r="E125" s="110"/>
    </row>
    <row r="126" spans="1:5" x14ac:dyDescent="0.25">
      <c r="A126" s="106"/>
      <c r="B126" s="107"/>
      <c r="C126" s="108"/>
      <c r="D126" s="109"/>
      <c r="E126" s="110"/>
    </row>
    <row r="127" spans="1:5" x14ac:dyDescent="0.25">
      <c r="A127" s="106"/>
      <c r="B127" s="107"/>
      <c r="C127" s="108"/>
      <c r="D127" s="109"/>
      <c r="E127" s="110"/>
    </row>
    <row r="128" spans="1:5" x14ac:dyDescent="0.25">
      <c r="A128" s="106"/>
      <c r="B128" s="107"/>
      <c r="C128" s="108"/>
      <c r="D128" s="109"/>
      <c r="E128" s="110"/>
    </row>
    <row r="129" spans="1:5" x14ac:dyDescent="0.25">
      <c r="A129" s="106"/>
      <c r="B129" s="107"/>
      <c r="C129" s="108"/>
      <c r="D129" s="109"/>
      <c r="E129" s="110"/>
    </row>
    <row r="130" spans="1:5" x14ac:dyDescent="0.25">
      <c r="A130" s="106"/>
      <c r="B130" s="107"/>
      <c r="C130" s="108"/>
      <c r="D130" s="109"/>
      <c r="E130" s="110"/>
    </row>
    <row r="131" spans="1:5" x14ac:dyDescent="0.25">
      <c r="A131" s="106"/>
      <c r="B131" s="107"/>
      <c r="C131" s="108"/>
      <c r="D131" s="109"/>
      <c r="E131" s="110"/>
    </row>
    <row r="132" spans="1:5" x14ac:dyDescent="0.25">
      <c r="A132" s="106"/>
      <c r="B132" s="107"/>
      <c r="C132" s="108"/>
      <c r="D132" s="109"/>
      <c r="E132" s="110"/>
    </row>
    <row r="133" spans="1:5" x14ac:dyDescent="0.25">
      <c r="A133" s="106"/>
      <c r="B133" s="107"/>
      <c r="C133" s="108"/>
      <c r="D133" s="109"/>
      <c r="E133" s="110"/>
    </row>
    <row r="134" spans="1:5" x14ac:dyDescent="0.25">
      <c r="A134" s="106"/>
      <c r="B134" s="107"/>
      <c r="C134" s="108"/>
      <c r="D134" s="109"/>
      <c r="E134" s="110"/>
    </row>
    <row r="135" spans="1:5" x14ac:dyDescent="0.25">
      <c r="A135" s="106"/>
      <c r="B135" s="107"/>
      <c r="C135" s="108"/>
      <c r="D135" s="109"/>
      <c r="E135" s="110"/>
    </row>
    <row r="136" spans="1:5" x14ac:dyDescent="0.25">
      <c r="A136" s="106"/>
      <c r="B136" s="107"/>
      <c r="C136" s="108"/>
      <c r="D136" s="109"/>
      <c r="E136" s="110"/>
    </row>
    <row r="137" spans="1:5" x14ac:dyDescent="0.25">
      <c r="A137" s="106"/>
      <c r="B137" s="107"/>
      <c r="C137" s="108"/>
      <c r="D137" s="109"/>
      <c r="E137" s="110"/>
    </row>
    <row r="138" spans="1:5" x14ac:dyDescent="0.25">
      <c r="A138" s="106"/>
      <c r="B138" s="107"/>
      <c r="C138" s="108"/>
      <c r="D138" s="109"/>
      <c r="E138" s="110"/>
    </row>
    <row r="139" spans="1:5" x14ac:dyDescent="0.25">
      <c r="A139" s="106"/>
      <c r="B139" s="107"/>
      <c r="C139" s="108"/>
      <c r="D139" s="109"/>
      <c r="E139" s="110"/>
    </row>
    <row r="140" spans="1:5" x14ac:dyDescent="0.25">
      <c r="A140" s="106"/>
      <c r="B140" s="107"/>
      <c r="C140" s="108"/>
      <c r="D140" s="109"/>
      <c r="E140" s="110"/>
    </row>
    <row r="141" spans="1:5" x14ac:dyDescent="0.25">
      <c r="A141" s="106"/>
      <c r="B141" s="107"/>
      <c r="C141" s="108"/>
      <c r="D141" s="109"/>
      <c r="E141" s="110"/>
    </row>
    <row r="142" spans="1:5" x14ac:dyDescent="0.25">
      <c r="A142" s="106"/>
      <c r="B142" s="107"/>
      <c r="C142" s="108"/>
      <c r="D142" s="109"/>
      <c r="E142" s="110"/>
    </row>
    <row r="143" spans="1:5" x14ac:dyDescent="0.25">
      <c r="A143" s="106"/>
      <c r="B143" s="107"/>
      <c r="C143" s="108"/>
      <c r="D143" s="109"/>
      <c r="E143" s="110"/>
    </row>
    <row r="144" spans="1:5" x14ac:dyDescent="0.25">
      <c r="A144" s="106"/>
      <c r="B144" s="107"/>
      <c r="C144" s="108"/>
      <c r="D144" s="109"/>
      <c r="E144" s="110"/>
    </row>
    <row r="145" spans="1:5" x14ac:dyDescent="0.25">
      <c r="A145" s="106"/>
      <c r="B145" s="107"/>
      <c r="C145" s="108"/>
      <c r="D145" s="109"/>
      <c r="E145" s="110"/>
    </row>
    <row r="146" spans="1:5" x14ac:dyDescent="0.25">
      <c r="A146" s="106"/>
      <c r="B146" s="107"/>
      <c r="C146" s="108"/>
      <c r="D146" s="109"/>
      <c r="E146" s="110"/>
    </row>
    <row r="147" spans="1:5" x14ac:dyDescent="0.25">
      <c r="A147" s="106"/>
      <c r="B147" s="107"/>
      <c r="C147" s="108"/>
      <c r="D147" s="109"/>
      <c r="E147" s="110"/>
    </row>
    <row r="148" spans="1:5" x14ac:dyDescent="0.25">
      <c r="A148" s="106"/>
      <c r="B148" s="107"/>
      <c r="C148" s="108"/>
      <c r="D148" s="109"/>
      <c r="E148" s="110"/>
    </row>
    <row r="149" spans="1:5" x14ac:dyDescent="0.25">
      <c r="A149" s="106"/>
      <c r="B149" s="107"/>
      <c r="C149" s="108"/>
      <c r="D149" s="109"/>
      <c r="E149" s="110"/>
    </row>
    <row r="150" spans="1:5" x14ac:dyDescent="0.25">
      <c r="A150" s="106"/>
      <c r="B150" s="107"/>
      <c r="C150" s="108"/>
      <c r="D150" s="109"/>
      <c r="E150" s="110"/>
    </row>
    <row r="151" spans="1:5" x14ac:dyDescent="0.25">
      <c r="A151" s="106"/>
      <c r="B151" s="107"/>
      <c r="C151" s="108"/>
      <c r="D151" s="109"/>
      <c r="E151" s="110"/>
    </row>
    <row r="152" spans="1:5" x14ac:dyDescent="0.25">
      <c r="A152" s="106"/>
      <c r="B152" s="107"/>
      <c r="C152" s="108"/>
      <c r="D152" s="109"/>
      <c r="E152" s="110"/>
    </row>
    <row r="153" spans="1:5" x14ac:dyDescent="0.25">
      <c r="A153" s="106"/>
      <c r="B153" s="107"/>
      <c r="C153" s="108"/>
      <c r="D153" s="109"/>
      <c r="E153" s="110"/>
    </row>
    <row r="154" spans="1:5" x14ac:dyDescent="0.25">
      <c r="A154" s="106"/>
      <c r="B154" s="107"/>
      <c r="C154" s="108"/>
      <c r="D154" s="109"/>
      <c r="E154" s="110"/>
    </row>
    <row r="155" spans="1:5" x14ac:dyDescent="0.25">
      <c r="A155" s="106"/>
      <c r="B155" s="107"/>
      <c r="C155" s="108"/>
      <c r="D155" s="109"/>
      <c r="E155" s="110"/>
    </row>
    <row r="156" spans="1:5" x14ac:dyDescent="0.25">
      <c r="A156" s="106"/>
      <c r="B156" s="107"/>
      <c r="C156" s="108"/>
      <c r="D156" s="109"/>
      <c r="E156" s="110"/>
    </row>
    <row r="157" spans="1:5" x14ac:dyDescent="0.25">
      <c r="A157" s="106"/>
      <c r="B157" s="107"/>
      <c r="C157" s="108"/>
      <c r="D157" s="109"/>
      <c r="E157" s="110"/>
    </row>
    <row r="158" spans="1:5" x14ac:dyDescent="0.25">
      <c r="A158" s="106"/>
      <c r="B158" s="107"/>
      <c r="C158" s="108"/>
      <c r="D158" s="109"/>
      <c r="E158" s="110"/>
    </row>
    <row r="159" spans="1:5" x14ac:dyDescent="0.25">
      <c r="A159" s="106"/>
      <c r="B159" s="107"/>
      <c r="C159" s="108"/>
      <c r="D159" s="109"/>
      <c r="E159" s="110"/>
    </row>
    <row r="160" spans="1:5" x14ac:dyDescent="0.25">
      <c r="A160" s="106"/>
      <c r="B160" s="107"/>
      <c r="C160" s="108"/>
      <c r="D160" s="109"/>
      <c r="E160" s="110"/>
    </row>
    <row r="161" spans="1:5" x14ac:dyDescent="0.25">
      <c r="A161" s="106"/>
      <c r="B161" s="107"/>
      <c r="C161" s="108"/>
      <c r="D161" s="109"/>
      <c r="E161" s="110"/>
    </row>
    <row r="162" spans="1:5" x14ac:dyDescent="0.25">
      <c r="A162" s="106"/>
      <c r="B162" s="107"/>
      <c r="C162" s="108"/>
      <c r="D162" s="109"/>
      <c r="E162" s="110"/>
    </row>
    <row r="163" spans="1:5" x14ac:dyDescent="0.25">
      <c r="A163" s="106"/>
      <c r="B163" s="107"/>
      <c r="C163" s="108"/>
      <c r="D163" s="109"/>
      <c r="E163" s="110"/>
    </row>
    <row r="164" spans="1:5" x14ac:dyDescent="0.25">
      <c r="A164" s="106"/>
      <c r="B164" s="107"/>
      <c r="C164" s="108"/>
      <c r="D164" s="109"/>
      <c r="E164" s="110"/>
    </row>
    <row r="165" spans="1:5" x14ac:dyDescent="0.25">
      <c r="A165" s="106"/>
      <c r="B165" s="107"/>
      <c r="C165" s="108"/>
      <c r="D165" s="109"/>
      <c r="E165" s="110"/>
    </row>
    <row r="166" spans="1:5" x14ac:dyDescent="0.25">
      <c r="A166" s="106"/>
      <c r="B166" s="107"/>
      <c r="C166" s="108"/>
      <c r="D166" s="109"/>
      <c r="E166" s="110"/>
    </row>
    <row r="167" spans="1:5" x14ac:dyDescent="0.25">
      <c r="A167" s="106"/>
      <c r="B167" s="107"/>
      <c r="C167" s="108"/>
      <c r="D167" s="109"/>
      <c r="E167" s="110"/>
    </row>
    <row r="168" spans="1:5" x14ac:dyDescent="0.25">
      <c r="A168" s="106"/>
      <c r="B168" s="107"/>
      <c r="C168" s="108"/>
      <c r="D168" s="109"/>
      <c r="E168" s="110"/>
    </row>
    <row r="169" spans="1:5" x14ac:dyDescent="0.25">
      <c r="A169" s="106"/>
      <c r="B169" s="107"/>
      <c r="C169" s="108"/>
      <c r="D169" s="109"/>
      <c r="E169" s="110"/>
    </row>
    <row r="170" spans="1:5" x14ac:dyDescent="0.25">
      <c r="A170" s="106"/>
      <c r="B170" s="107"/>
      <c r="C170" s="108"/>
      <c r="D170" s="109"/>
      <c r="E170" s="110"/>
    </row>
    <row r="171" spans="1:5" x14ac:dyDescent="0.25">
      <c r="A171" s="106"/>
      <c r="B171" s="107"/>
      <c r="C171" s="108"/>
      <c r="D171" s="109"/>
      <c r="E171" s="110"/>
    </row>
    <row r="172" spans="1:5" x14ac:dyDescent="0.25">
      <c r="A172" s="106"/>
      <c r="B172" s="107"/>
      <c r="C172" s="108"/>
      <c r="D172" s="109"/>
      <c r="E172" s="110"/>
    </row>
    <row r="173" spans="1:5" x14ac:dyDescent="0.25">
      <c r="A173" s="106"/>
      <c r="B173" s="107"/>
      <c r="C173" s="108"/>
      <c r="D173" s="109"/>
      <c r="E173" s="110"/>
    </row>
    <row r="174" spans="1:5" x14ac:dyDescent="0.25">
      <c r="A174" s="106"/>
      <c r="B174" s="107"/>
      <c r="C174" s="108"/>
      <c r="D174" s="109"/>
      <c r="E174" s="110"/>
    </row>
    <row r="175" spans="1:5" x14ac:dyDescent="0.25">
      <c r="A175" s="106"/>
      <c r="B175" s="107"/>
      <c r="C175" s="108"/>
      <c r="D175" s="109"/>
      <c r="E175" s="110"/>
    </row>
    <row r="176" spans="1:5" x14ac:dyDescent="0.25">
      <c r="A176" s="106"/>
      <c r="B176" s="107"/>
      <c r="C176" s="108"/>
      <c r="D176" s="109"/>
      <c r="E176" s="110"/>
    </row>
    <row r="177" spans="1:5" x14ac:dyDescent="0.25">
      <c r="A177" s="106"/>
      <c r="B177" s="107"/>
      <c r="C177" s="108"/>
      <c r="D177" s="109"/>
      <c r="E177" s="110"/>
    </row>
    <row r="178" spans="1:5" x14ac:dyDescent="0.25">
      <c r="A178" s="106"/>
      <c r="B178" s="107"/>
      <c r="C178" s="108"/>
      <c r="D178" s="109"/>
      <c r="E178" s="110"/>
    </row>
    <row r="179" spans="1:5" x14ac:dyDescent="0.25">
      <c r="A179" s="106"/>
      <c r="B179" s="107"/>
      <c r="C179" s="108"/>
      <c r="D179" s="109"/>
      <c r="E179" s="110"/>
    </row>
    <row r="180" spans="1:5" x14ac:dyDescent="0.25">
      <c r="A180" s="106"/>
      <c r="B180" s="107"/>
      <c r="C180" s="108"/>
      <c r="D180" s="109"/>
      <c r="E180" s="110"/>
    </row>
    <row r="181" spans="1:5" x14ac:dyDescent="0.25">
      <c r="A181" s="106"/>
      <c r="B181" s="107"/>
      <c r="C181" s="108"/>
      <c r="D181" s="109"/>
      <c r="E181" s="110"/>
    </row>
    <row r="182" spans="1:5" x14ac:dyDescent="0.25">
      <c r="A182" s="106"/>
      <c r="B182" s="107"/>
      <c r="C182" s="108"/>
      <c r="D182" s="109"/>
      <c r="E182" s="110"/>
    </row>
    <row r="183" spans="1:5" x14ac:dyDescent="0.25">
      <c r="A183" s="106"/>
      <c r="B183" s="107"/>
      <c r="C183" s="108"/>
      <c r="D183" s="109"/>
      <c r="E183" s="110"/>
    </row>
    <row r="184" spans="1:5" x14ac:dyDescent="0.25">
      <c r="A184" s="106"/>
      <c r="B184" s="107"/>
      <c r="C184" s="108"/>
      <c r="D184" s="109"/>
      <c r="E184" s="110"/>
    </row>
    <row r="185" spans="1:5" x14ac:dyDescent="0.25">
      <c r="A185" s="106"/>
      <c r="B185" s="107"/>
      <c r="C185" s="108"/>
      <c r="D185" s="109"/>
      <c r="E185" s="110"/>
    </row>
    <row r="186" spans="1:5" x14ac:dyDescent="0.25">
      <c r="A186" s="106"/>
      <c r="B186" s="107"/>
      <c r="C186" s="108"/>
      <c r="D186" s="109"/>
      <c r="E186" s="110"/>
    </row>
    <row r="187" spans="1:5" x14ac:dyDescent="0.25">
      <c r="A187" s="106"/>
      <c r="B187" s="107"/>
      <c r="C187" s="108"/>
      <c r="D187" s="109"/>
      <c r="E187" s="110"/>
    </row>
    <row r="188" spans="1:5" x14ac:dyDescent="0.25">
      <c r="A188" s="106"/>
      <c r="B188" s="107"/>
      <c r="C188" s="108"/>
      <c r="D188" s="109"/>
      <c r="E188" s="110"/>
    </row>
    <row r="189" spans="1:5" x14ac:dyDescent="0.25">
      <c r="A189" s="106"/>
      <c r="B189" s="107"/>
      <c r="C189" s="108"/>
      <c r="D189" s="109"/>
      <c r="E189" s="110"/>
    </row>
    <row r="190" spans="1:5" x14ac:dyDescent="0.25">
      <c r="A190" s="106"/>
      <c r="B190" s="107"/>
      <c r="C190" s="108"/>
      <c r="D190" s="109"/>
      <c r="E190" s="110"/>
    </row>
    <row r="191" spans="1:5" x14ac:dyDescent="0.25">
      <c r="A191" s="106"/>
      <c r="B191" s="107"/>
      <c r="C191" s="108"/>
      <c r="D191" s="109"/>
      <c r="E191" s="110"/>
    </row>
    <row r="192" spans="1:5" x14ac:dyDescent="0.25">
      <c r="A192" s="106"/>
      <c r="B192" s="107"/>
      <c r="C192" s="108"/>
      <c r="D192" s="109"/>
      <c r="E192" s="110"/>
    </row>
    <row r="193" spans="1:5" x14ac:dyDescent="0.25">
      <c r="A193" s="106"/>
      <c r="B193" s="107"/>
      <c r="C193" s="108"/>
      <c r="D193" s="109"/>
      <c r="E193" s="110"/>
    </row>
    <row r="194" spans="1:5" x14ac:dyDescent="0.25">
      <c r="A194" s="106"/>
      <c r="B194" s="107"/>
      <c r="C194" s="108"/>
      <c r="D194" s="109"/>
      <c r="E194" s="110"/>
    </row>
    <row r="195" spans="1:5" x14ac:dyDescent="0.25">
      <c r="A195" s="106"/>
      <c r="B195" s="107"/>
      <c r="C195" s="108"/>
      <c r="D195" s="109"/>
      <c r="E195" s="110"/>
    </row>
    <row r="196" spans="1:5" x14ac:dyDescent="0.25">
      <c r="A196" s="106"/>
      <c r="B196" s="107"/>
      <c r="C196" s="108"/>
      <c r="D196" s="109"/>
      <c r="E196" s="110"/>
    </row>
    <row r="197" spans="1:5" x14ac:dyDescent="0.25">
      <c r="A197" s="106"/>
      <c r="B197" s="107"/>
      <c r="C197" s="108"/>
      <c r="D197" s="109"/>
      <c r="E197" s="110"/>
    </row>
    <row r="198" spans="1:5" x14ac:dyDescent="0.25">
      <c r="A198" s="106"/>
      <c r="B198" s="107"/>
      <c r="C198" s="108"/>
      <c r="D198" s="109"/>
      <c r="E198" s="110"/>
    </row>
    <row r="199" spans="1:5" x14ac:dyDescent="0.25">
      <c r="A199" s="106"/>
      <c r="B199" s="107"/>
      <c r="C199" s="108"/>
      <c r="D199" s="109"/>
      <c r="E199" s="110"/>
    </row>
    <row r="200" spans="1:5" x14ac:dyDescent="0.25">
      <c r="A200" s="59"/>
      <c r="B200" s="41"/>
      <c r="C200" s="62"/>
      <c r="D200" s="60"/>
      <c r="E200" s="61"/>
    </row>
    <row r="201" spans="1:5" x14ac:dyDescent="0.25">
      <c r="A201" s="59"/>
      <c r="B201" s="41"/>
      <c r="C201" s="62"/>
      <c r="D201" s="60"/>
      <c r="E201" s="61"/>
    </row>
    <row r="202" spans="1:5" x14ac:dyDescent="0.25">
      <c r="A202" s="59"/>
      <c r="B202" s="41"/>
      <c r="C202" s="62"/>
      <c r="D202" s="60"/>
      <c r="E202" s="61"/>
    </row>
    <row r="203" spans="1:5" x14ac:dyDescent="0.25">
      <c r="A203" s="59"/>
      <c r="B203" s="41"/>
      <c r="C203" s="62"/>
      <c r="D203" s="60"/>
      <c r="E203" s="61"/>
    </row>
    <row r="204" spans="1:5" x14ac:dyDescent="0.25">
      <c r="A204" s="59"/>
      <c r="B204" s="41"/>
      <c r="C204" s="62"/>
      <c r="D204" s="60"/>
      <c r="E204" s="61"/>
    </row>
    <row r="205" spans="1:5" x14ac:dyDescent="0.25">
      <c r="A205" s="59"/>
      <c r="B205" s="41"/>
      <c r="C205" s="62"/>
      <c r="D205" s="60"/>
      <c r="E205" s="61"/>
    </row>
    <row r="206" spans="1:5" x14ac:dyDescent="0.25">
      <c r="A206" s="59"/>
      <c r="B206" s="41"/>
      <c r="C206" s="62"/>
      <c r="D206" s="60"/>
      <c r="E206" s="61"/>
    </row>
    <row r="207" spans="1:5" x14ac:dyDescent="0.25">
      <c r="A207" s="59"/>
      <c r="B207" s="41"/>
      <c r="C207" s="62"/>
      <c r="D207" s="60"/>
      <c r="E207" s="61"/>
    </row>
    <row r="208" spans="1:5" x14ac:dyDescent="0.25">
      <c r="A208" s="59"/>
      <c r="B208" s="41"/>
      <c r="C208" s="62"/>
      <c r="D208" s="60"/>
      <c r="E208" s="61"/>
    </row>
    <row r="209" spans="1:5" x14ac:dyDescent="0.25">
      <c r="A209" s="59"/>
      <c r="B209" s="41"/>
      <c r="C209" s="62"/>
      <c r="D209" s="60"/>
      <c r="E209" s="61"/>
    </row>
    <row r="210" spans="1:5" x14ac:dyDescent="0.25">
      <c r="A210" s="59"/>
      <c r="B210" s="41"/>
      <c r="C210" s="62"/>
      <c r="D210" s="60"/>
      <c r="E210" s="61"/>
    </row>
    <row r="211" spans="1:5" x14ac:dyDescent="0.25">
      <c r="A211" s="59"/>
      <c r="B211" s="41"/>
      <c r="C211" s="62"/>
      <c r="D211" s="60"/>
      <c r="E211" s="61"/>
    </row>
    <row r="212" spans="1:5" x14ac:dyDescent="0.25">
      <c r="A212" s="59"/>
      <c r="B212" s="41"/>
      <c r="C212" s="62"/>
      <c r="D212" s="60"/>
      <c r="E212" s="61"/>
    </row>
    <row r="213" spans="1:5" x14ac:dyDescent="0.25">
      <c r="A213" s="59"/>
      <c r="B213" s="41"/>
      <c r="C213" s="62"/>
      <c r="D213" s="60"/>
      <c r="E213" s="61"/>
    </row>
    <row r="214" spans="1:5" x14ac:dyDescent="0.25">
      <c r="A214" s="59"/>
      <c r="B214" s="41"/>
      <c r="C214" s="62"/>
      <c r="D214" s="60"/>
      <c r="E214" s="61"/>
    </row>
    <row r="215" spans="1:5" x14ac:dyDescent="0.25">
      <c r="A215" s="59"/>
      <c r="B215" s="41"/>
      <c r="C215" s="62"/>
      <c r="D215" s="60"/>
      <c r="E215" s="61"/>
    </row>
    <row r="216" spans="1:5" x14ac:dyDescent="0.25">
      <c r="A216" s="59"/>
      <c r="B216" s="41"/>
      <c r="C216" s="62"/>
      <c r="D216" s="60"/>
      <c r="E216" s="61"/>
    </row>
    <row r="217" spans="1:5" x14ac:dyDescent="0.25">
      <c r="A217" s="59"/>
      <c r="B217" s="41"/>
      <c r="C217" s="62"/>
      <c r="D217" s="60"/>
      <c r="E217" s="61"/>
    </row>
    <row r="218" spans="1:5" x14ac:dyDescent="0.25">
      <c r="A218" s="59"/>
      <c r="B218" s="41"/>
      <c r="C218" s="62"/>
      <c r="D218" s="60"/>
      <c r="E218" s="61"/>
    </row>
    <row r="219" spans="1:5" x14ac:dyDescent="0.25">
      <c r="A219" s="59"/>
      <c r="B219" s="41"/>
      <c r="C219" s="62"/>
      <c r="D219" s="60"/>
      <c r="E219" s="61"/>
    </row>
    <row r="220" spans="1:5" x14ac:dyDescent="0.25">
      <c r="A220" s="59"/>
      <c r="B220" s="41"/>
      <c r="C220" s="62"/>
      <c r="D220" s="60"/>
      <c r="E220" s="61"/>
    </row>
    <row r="221" spans="1:5" x14ac:dyDescent="0.25">
      <c r="A221" s="59"/>
      <c r="B221" s="41"/>
      <c r="C221" s="62"/>
      <c r="D221" s="60"/>
      <c r="E221" s="61"/>
    </row>
    <row r="222" spans="1:5" x14ac:dyDescent="0.25">
      <c r="A222" s="59"/>
      <c r="B222" s="41"/>
      <c r="C222" s="62"/>
      <c r="D222" s="60"/>
      <c r="E222" s="61"/>
    </row>
    <row r="223" spans="1:5" x14ac:dyDescent="0.25">
      <c r="A223" s="59"/>
      <c r="B223" s="41"/>
      <c r="C223" s="62"/>
      <c r="D223" s="60"/>
      <c r="E223" s="61"/>
    </row>
    <row r="224" spans="1:5" x14ac:dyDescent="0.25">
      <c r="A224" s="59"/>
      <c r="B224" s="41"/>
      <c r="C224" s="62"/>
      <c r="D224" s="60"/>
      <c r="E224" s="61"/>
    </row>
    <row r="225" spans="1:5" x14ac:dyDescent="0.25">
      <c r="A225" s="59"/>
      <c r="B225" s="41"/>
      <c r="C225" s="62"/>
      <c r="D225" s="60"/>
      <c r="E225" s="61"/>
    </row>
    <row r="226" spans="1:5" x14ac:dyDescent="0.25">
      <c r="A226" s="59"/>
      <c r="B226" s="41"/>
      <c r="C226" s="62"/>
      <c r="D226" s="60"/>
      <c r="E226" s="61"/>
    </row>
    <row r="227" spans="1:5" x14ac:dyDescent="0.25">
      <c r="A227" s="59"/>
      <c r="B227" s="41"/>
      <c r="C227" s="62"/>
      <c r="D227" s="60"/>
      <c r="E227" s="61"/>
    </row>
    <row r="228" spans="1:5" x14ac:dyDescent="0.25">
      <c r="A228" s="59"/>
      <c r="B228" s="41"/>
      <c r="C228" s="62"/>
      <c r="D228" s="60"/>
      <c r="E228" s="61"/>
    </row>
    <row r="229" spans="1:5" x14ac:dyDescent="0.25">
      <c r="A229" s="59"/>
      <c r="B229" s="41"/>
      <c r="C229" s="62"/>
      <c r="D229" s="60"/>
      <c r="E229" s="61"/>
    </row>
    <row r="230" spans="1:5" x14ac:dyDescent="0.25">
      <c r="A230" s="59"/>
      <c r="B230" s="41"/>
      <c r="C230" s="62"/>
      <c r="D230" s="60"/>
      <c r="E230" s="61"/>
    </row>
    <row r="231" spans="1:5" x14ac:dyDescent="0.25">
      <c r="A231" s="59"/>
      <c r="B231" s="41"/>
      <c r="C231" s="62"/>
      <c r="D231" s="60"/>
      <c r="E231" s="61"/>
    </row>
    <row r="232" spans="1:5" x14ac:dyDescent="0.25">
      <c r="A232" s="59"/>
      <c r="B232" s="41"/>
      <c r="C232" s="62"/>
      <c r="D232" s="60"/>
      <c r="E232" s="61"/>
    </row>
    <row r="233" spans="1:5" x14ac:dyDescent="0.25">
      <c r="A233" s="59"/>
      <c r="B233" s="41"/>
      <c r="C233" s="62"/>
      <c r="D233" s="60"/>
      <c r="E233" s="61"/>
    </row>
    <row r="234" spans="1:5" x14ac:dyDescent="0.25">
      <c r="A234" s="59"/>
      <c r="B234" s="41"/>
      <c r="C234" s="62"/>
      <c r="D234" s="60"/>
      <c r="E234" s="61"/>
    </row>
    <row r="235" spans="1:5" x14ac:dyDescent="0.25">
      <c r="A235" s="59"/>
      <c r="B235" s="41"/>
      <c r="C235" s="62"/>
      <c r="D235" s="60"/>
      <c r="E235" s="61"/>
    </row>
    <row r="236" spans="1:5" x14ac:dyDescent="0.25">
      <c r="A236" s="59"/>
      <c r="B236" s="41"/>
      <c r="C236" s="62"/>
      <c r="D236" s="60"/>
      <c r="E236" s="61"/>
    </row>
    <row r="237" spans="1:5" x14ac:dyDescent="0.25">
      <c r="A237" s="59"/>
      <c r="B237" s="41"/>
      <c r="C237" s="62"/>
      <c r="D237" s="60"/>
      <c r="E237" s="61"/>
    </row>
    <row r="238" spans="1:5" x14ac:dyDescent="0.25">
      <c r="A238" s="59"/>
      <c r="B238" s="41"/>
      <c r="C238" s="62"/>
      <c r="D238" s="60"/>
      <c r="E238" s="61"/>
    </row>
    <row r="239" spans="1:5" x14ac:dyDescent="0.25">
      <c r="A239" s="59"/>
      <c r="B239" s="41"/>
      <c r="C239" s="62"/>
      <c r="D239" s="60"/>
      <c r="E239" s="61"/>
    </row>
    <row r="240" spans="1:5" x14ac:dyDescent="0.25">
      <c r="A240" s="59"/>
      <c r="B240" s="41"/>
      <c r="C240" s="62"/>
      <c r="D240" s="60"/>
      <c r="E240" s="61"/>
    </row>
    <row r="241" spans="1:5" x14ac:dyDescent="0.25">
      <c r="A241" s="59"/>
      <c r="B241" s="41"/>
      <c r="C241" s="62"/>
      <c r="D241" s="60"/>
      <c r="E241" s="61"/>
    </row>
    <row r="242" spans="1:5" x14ac:dyDescent="0.25">
      <c r="A242" s="59"/>
      <c r="B242" s="41"/>
      <c r="C242" s="62"/>
      <c r="D242" s="60"/>
      <c r="E242" s="61"/>
    </row>
    <row r="243" spans="1:5" x14ac:dyDescent="0.25">
      <c r="A243" s="59"/>
      <c r="B243" s="41"/>
      <c r="C243" s="62"/>
      <c r="D243" s="60"/>
      <c r="E243" s="61"/>
    </row>
    <row r="244" spans="1:5" x14ac:dyDescent="0.25">
      <c r="A244" s="59"/>
      <c r="B244" s="41"/>
      <c r="C244" s="62"/>
      <c r="D244" s="60"/>
      <c r="E244" s="61"/>
    </row>
    <row r="245" spans="1:5" x14ac:dyDescent="0.25">
      <c r="A245" s="59"/>
      <c r="B245" s="41"/>
      <c r="C245" s="62"/>
      <c r="D245" s="60"/>
      <c r="E245" s="61"/>
    </row>
    <row r="246" spans="1:5" x14ac:dyDescent="0.25">
      <c r="A246" s="59"/>
      <c r="B246" s="41"/>
      <c r="C246" s="62"/>
      <c r="D246" s="60"/>
      <c r="E246" s="61"/>
    </row>
    <row r="247" spans="1:5" x14ac:dyDescent="0.25">
      <c r="A247" s="59"/>
      <c r="B247" s="41"/>
      <c r="C247" s="62"/>
      <c r="D247" s="60"/>
      <c r="E247" s="61"/>
    </row>
    <row r="248" spans="1:5" x14ac:dyDescent="0.25">
      <c r="A248" s="59"/>
      <c r="B248" s="41"/>
      <c r="C248" s="62"/>
      <c r="D248" s="60"/>
      <c r="E248" s="61"/>
    </row>
    <row r="249" spans="1:5" x14ac:dyDescent="0.25">
      <c r="A249" s="59"/>
      <c r="B249" s="41"/>
      <c r="C249" s="62"/>
      <c r="D249" s="60"/>
      <c r="E249" s="61"/>
    </row>
    <row r="250" spans="1:5" x14ac:dyDescent="0.25">
      <c r="A250" s="59"/>
      <c r="B250" s="41"/>
      <c r="C250" s="62"/>
      <c r="D250" s="60"/>
      <c r="E250" s="61"/>
    </row>
    <row r="251" spans="1:5" x14ac:dyDescent="0.25">
      <c r="A251" s="59"/>
      <c r="B251" s="41"/>
      <c r="C251" s="62"/>
      <c r="D251" s="60"/>
      <c r="E251" s="61"/>
    </row>
    <row r="252" spans="1:5" x14ac:dyDescent="0.25">
      <c r="A252" s="59"/>
      <c r="B252" s="41"/>
      <c r="C252" s="62"/>
      <c r="D252" s="60"/>
      <c r="E252" s="61"/>
    </row>
    <row r="253" spans="1:5" x14ac:dyDescent="0.25">
      <c r="A253" s="59"/>
      <c r="B253" s="41"/>
      <c r="C253" s="62"/>
      <c r="D253" s="60"/>
      <c r="E253" s="61"/>
    </row>
    <row r="254" spans="1:5" x14ac:dyDescent="0.25">
      <c r="A254" s="59"/>
      <c r="B254" s="41"/>
      <c r="C254" s="62"/>
      <c r="D254" s="60"/>
      <c r="E254" s="61"/>
    </row>
    <row r="255" spans="1:5" x14ac:dyDescent="0.25">
      <c r="A255" s="59"/>
      <c r="B255" s="41"/>
      <c r="C255" s="62"/>
      <c r="D255" s="60"/>
      <c r="E255" s="61"/>
    </row>
    <row r="256" spans="1:5" x14ac:dyDescent="0.25">
      <c r="A256" s="59"/>
      <c r="B256" s="41"/>
      <c r="C256" s="62"/>
      <c r="D256" s="60"/>
      <c r="E256" s="61"/>
    </row>
    <row r="257" spans="1:5" x14ac:dyDescent="0.25">
      <c r="A257" s="59"/>
      <c r="B257" s="41"/>
      <c r="C257" s="62"/>
      <c r="D257" s="60"/>
      <c r="E257" s="61"/>
    </row>
    <row r="258" spans="1:5" x14ac:dyDescent="0.25">
      <c r="A258" s="59"/>
      <c r="B258" s="41"/>
      <c r="C258" s="62"/>
      <c r="D258" s="60"/>
      <c r="E258" s="61"/>
    </row>
    <row r="259" spans="1:5" x14ac:dyDescent="0.25">
      <c r="A259" s="59"/>
      <c r="B259" s="41"/>
      <c r="C259" s="62"/>
      <c r="D259" s="60"/>
      <c r="E259" s="61"/>
    </row>
    <row r="260" spans="1:5" x14ac:dyDescent="0.25">
      <c r="A260" s="59"/>
      <c r="B260" s="41"/>
      <c r="C260" s="62"/>
      <c r="D260" s="60"/>
      <c r="E260" s="61"/>
    </row>
    <row r="261" spans="1:5" x14ac:dyDescent="0.25">
      <c r="A261" s="59"/>
      <c r="B261" s="41"/>
      <c r="C261" s="62"/>
      <c r="D261" s="60"/>
      <c r="E261" s="61"/>
    </row>
    <row r="262" spans="1:5" x14ac:dyDescent="0.25">
      <c r="A262" s="59"/>
      <c r="B262" s="41"/>
      <c r="C262" s="62"/>
      <c r="D262" s="60"/>
      <c r="E262" s="61"/>
    </row>
    <row r="263" spans="1:5" x14ac:dyDescent="0.25">
      <c r="A263" s="59"/>
      <c r="B263" s="41"/>
      <c r="C263" s="62"/>
      <c r="D263" s="60"/>
      <c r="E263" s="61"/>
    </row>
    <row r="264" spans="1:5" x14ac:dyDescent="0.25">
      <c r="A264" s="59"/>
      <c r="B264" s="41"/>
      <c r="C264" s="62"/>
      <c r="D264" s="60"/>
      <c r="E264" s="61"/>
    </row>
    <row r="265" spans="1:5" x14ac:dyDescent="0.25">
      <c r="A265" s="59"/>
      <c r="B265" s="41"/>
      <c r="C265" s="62"/>
      <c r="D265" s="60"/>
      <c r="E265" s="61"/>
    </row>
    <row r="266" spans="1:5" x14ac:dyDescent="0.25">
      <c r="A266" s="59"/>
      <c r="B266" s="41"/>
      <c r="C266" s="62"/>
      <c r="D266" s="60"/>
      <c r="E266" s="61"/>
    </row>
    <row r="267" spans="1:5" x14ac:dyDescent="0.25">
      <c r="A267" s="59"/>
      <c r="B267" s="41"/>
      <c r="C267" s="62"/>
      <c r="D267" s="60"/>
      <c r="E267" s="61"/>
    </row>
    <row r="268" spans="1:5" x14ac:dyDescent="0.25">
      <c r="A268" s="59"/>
      <c r="B268" s="41"/>
      <c r="C268" s="62"/>
      <c r="D268" s="60"/>
      <c r="E268" s="61"/>
    </row>
    <row r="269" spans="1:5" x14ac:dyDescent="0.25">
      <c r="A269" s="59"/>
      <c r="B269" s="41"/>
      <c r="C269" s="62"/>
      <c r="D269" s="60"/>
      <c r="E269" s="61"/>
    </row>
    <row r="270" spans="1:5" x14ac:dyDescent="0.25">
      <c r="A270" s="59"/>
      <c r="B270" s="41"/>
      <c r="C270" s="62"/>
      <c r="D270" s="60"/>
      <c r="E270" s="61"/>
    </row>
    <row r="271" spans="1:5" x14ac:dyDescent="0.25">
      <c r="A271" s="59"/>
      <c r="B271" s="41"/>
      <c r="C271" s="62"/>
      <c r="D271" s="60"/>
      <c r="E271" s="61"/>
    </row>
    <row r="272" spans="1:5" x14ac:dyDescent="0.25">
      <c r="A272" s="59"/>
      <c r="B272" s="41"/>
      <c r="C272" s="62"/>
      <c r="D272" s="60"/>
      <c r="E272" s="61"/>
    </row>
    <row r="273" spans="1:5" x14ac:dyDescent="0.25">
      <c r="A273" s="59"/>
      <c r="B273" s="41"/>
      <c r="C273" s="62"/>
      <c r="D273" s="60"/>
      <c r="E273" s="61"/>
    </row>
    <row r="274" spans="1:5" x14ac:dyDescent="0.25">
      <c r="A274" s="59"/>
      <c r="B274" s="41"/>
      <c r="C274" s="62"/>
      <c r="D274" s="60"/>
      <c r="E274" s="61"/>
    </row>
    <row r="275" spans="1:5" x14ac:dyDescent="0.25">
      <c r="A275" s="59"/>
      <c r="B275" s="41"/>
      <c r="C275" s="62"/>
      <c r="D275" s="60"/>
      <c r="E275" s="61"/>
    </row>
    <row r="276" spans="1:5" x14ac:dyDescent="0.25">
      <c r="A276" s="59"/>
      <c r="B276" s="41"/>
      <c r="C276" s="62"/>
      <c r="D276" s="60"/>
      <c r="E276" s="61"/>
    </row>
    <row r="277" spans="1:5" x14ac:dyDescent="0.25">
      <c r="A277" s="59"/>
      <c r="B277" s="41"/>
      <c r="C277" s="62"/>
      <c r="D277" s="60"/>
      <c r="E277" s="61"/>
    </row>
    <row r="278" spans="1:5" x14ac:dyDescent="0.25">
      <c r="A278" s="59"/>
      <c r="B278" s="41"/>
      <c r="C278" s="62"/>
      <c r="D278" s="60"/>
      <c r="E278" s="61"/>
    </row>
    <row r="279" spans="1:5" x14ac:dyDescent="0.25">
      <c r="A279" s="59"/>
      <c r="B279" s="41"/>
      <c r="C279" s="62"/>
      <c r="D279" s="60"/>
      <c r="E279" s="61"/>
    </row>
    <row r="280" spans="1:5" x14ac:dyDescent="0.25">
      <c r="A280" s="59"/>
      <c r="B280" s="41"/>
      <c r="C280" s="62"/>
      <c r="D280" s="60"/>
      <c r="E280" s="61"/>
    </row>
    <row r="281" spans="1:5" x14ac:dyDescent="0.25">
      <c r="A281" s="59"/>
      <c r="B281" s="41"/>
      <c r="C281" s="62"/>
      <c r="D281" s="60"/>
      <c r="E281" s="61"/>
    </row>
    <row r="282" spans="1:5" x14ac:dyDescent="0.25">
      <c r="A282" s="59"/>
      <c r="B282" s="41"/>
      <c r="C282" s="62"/>
      <c r="D282" s="60"/>
      <c r="E282" s="61"/>
    </row>
    <row r="283" spans="1:5" x14ac:dyDescent="0.25">
      <c r="A283" s="59"/>
      <c r="B283" s="41"/>
      <c r="C283" s="62"/>
      <c r="D283" s="60"/>
      <c r="E283" s="61"/>
    </row>
    <row r="284" spans="1:5" x14ac:dyDescent="0.25">
      <c r="A284" s="59"/>
      <c r="B284" s="41"/>
      <c r="C284" s="62"/>
      <c r="D284" s="60"/>
      <c r="E284" s="61"/>
    </row>
    <row r="285" spans="1:5" x14ac:dyDescent="0.25">
      <c r="A285" s="59"/>
      <c r="B285" s="41"/>
      <c r="C285" s="62"/>
      <c r="D285" s="60"/>
      <c r="E285" s="61"/>
    </row>
    <row r="286" spans="1:5" x14ac:dyDescent="0.25">
      <c r="A286" s="59"/>
      <c r="B286" s="41"/>
      <c r="C286" s="62"/>
      <c r="D286" s="60"/>
      <c r="E286" s="61"/>
    </row>
    <row r="287" spans="1:5" x14ac:dyDescent="0.25">
      <c r="A287" s="59"/>
      <c r="B287" s="41"/>
      <c r="C287" s="62"/>
      <c r="D287" s="60"/>
      <c r="E287" s="61"/>
    </row>
    <row r="288" spans="1:5" x14ac:dyDescent="0.25">
      <c r="A288" s="59"/>
      <c r="B288" s="41"/>
      <c r="C288" s="62"/>
      <c r="D288" s="60"/>
      <c r="E288" s="61"/>
    </row>
    <row r="289" spans="1:5" x14ac:dyDescent="0.25">
      <c r="A289" s="59"/>
      <c r="B289" s="41"/>
      <c r="C289" s="62"/>
      <c r="D289" s="60"/>
      <c r="E289" s="61"/>
    </row>
    <row r="290" spans="1:5" x14ac:dyDescent="0.25">
      <c r="A290" s="59"/>
      <c r="B290" s="41"/>
      <c r="C290" s="62"/>
      <c r="D290" s="60"/>
      <c r="E290" s="61"/>
    </row>
    <row r="291" spans="1:5" x14ac:dyDescent="0.25">
      <c r="A291" s="59"/>
      <c r="B291" s="41"/>
      <c r="C291" s="62"/>
      <c r="D291" s="60"/>
      <c r="E291" s="61"/>
    </row>
    <row r="292" spans="1:5" x14ac:dyDescent="0.25">
      <c r="A292" s="59"/>
      <c r="B292" s="41"/>
      <c r="C292" s="62"/>
      <c r="D292" s="60"/>
      <c r="E292" s="61"/>
    </row>
    <row r="293" spans="1:5" x14ac:dyDescent="0.25">
      <c r="A293" s="59"/>
      <c r="B293" s="41"/>
      <c r="C293" s="62"/>
      <c r="D293" s="60"/>
      <c r="E293" s="61"/>
    </row>
    <row r="294" spans="1:5" x14ac:dyDescent="0.25">
      <c r="A294" s="59"/>
      <c r="B294" s="41"/>
      <c r="C294" s="62"/>
      <c r="D294" s="60"/>
      <c r="E294" s="61"/>
    </row>
    <row r="295" spans="1:5" x14ac:dyDescent="0.25">
      <c r="A295" s="59"/>
      <c r="B295" s="41"/>
      <c r="C295" s="62"/>
      <c r="D295" s="60"/>
      <c r="E295" s="61"/>
    </row>
    <row r="296" spans="1:5" x14ac:dyDescent="0.25">
      <c r="A296" s="59"/>
      <c r="B296" s="41"/>
      <c r="C296" s="62"/>
      <c r="D296" s="60"/>
      <c r="E296" s="61"/>
    </row>
    <row r="297" spans="1:5" x14ac:dyDescent="0.25">
      <c r="A297" s="59"/>
      <c r="B297" s="41"/>
      <c r="C297" s="62"/>
      <c r="D297" s="60"/>
      <c r="E297" s="61"/>
    </row>
    <row r="298" spans="1:5" x14ac:dyDescent="0.25">
      <c r="A298" s="59"/>
      <c r="B298" s="41"/>
      <c r="C298" s="62"/>
      <c r="D298" s="60"/>
      <c r="E298" s="61"/>
    </row>
    <row r="299" spans="1:5" x14ac:dyDescent="0.25">
      <c r="A299" s="59"/>
      <c r="B299" s="41"/>
      <c r="C299" s="62"/>
      <c r="D299" s="60"/>
      <c r="E299" s="61"/>
    </row>
    <row r="300" spans="1:5" ht="15.75" thickBot="1" x14ac:dyDescent="0.3">
      <c r="A300" s="63"/>
      <c r="B300" s="64"/>
      <c r="C300" s="65"/>
      <c r="D300" s="66"/>
      <c r="E300" s="67"/>
    </row>
    <row r="301" spans="1:5" hidden="1" x14ac:dyDescent="0.25"/>
    <row r="302" spans="1:5" hidden="1" x14ac:dyDescent="0.25"/>
    <row r="303" spans="1:5" hidden="1" x14ac:dyDescent="0.25"/>
    <row r="304" spans="1:5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</sheetData>
  <sheetProtection algorithmName="SHA-512" hashValue="UscTeyVbmcqm7/tI+6dAVI7fA8JLqCJheDu2vyeuIaNz0I0Ze320Upszw/eLQT30KoXcdhoLK3T23FvGgRKrxw==" saltValue="6yA0n7eOsQ1ZlFCswplrfw==" spinCount="100000" sheet="1" objects="1" scenarios="1" selectLockedCells="1"/>
  <dataValidations count="2">
    <dataValidation type="textLength" operator="equal" allowBlank="1" showInputMessage="1" showErrorMessage="1" errorTitle="Greška OIB" error="OIB mora sadržavati 11 znamenki" sqref="B3:B300" xr:uid="{00000000-0002-0000-0100-000000000000}">
      <formula1>11</formula1>
    </dataValidation>
    <dataValidation allowBlank="1" showInputMessage="1" showErrorMessage="1" errorTitle="Kvalifikacija" error="Odabrati ispravnu kvalifikaciju iz padajućeg izbornika" sqref="C1" xr:uid="{00000000-0002-0000-0100-000001000000}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Kvalifikacija" error="Odabrati ispravnu kvalifikaciju iz padajućeg izbornika" xr:uid="{00000000-0002-0000-0100-000002000000}">
          <x14:formula1>
            <xm:f>Sheet1!$C$1:$C$8</xm:f>
          </x14:formula1>
          <xm:sqref>C2:C1048576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1:XFC300"/>
  <sheetViews>
    <sheetView showGridLines="0" workbookViewId="0">
      <selection activeCell="B12" sqref="B12"/>
    </sheetView>
  </sheetViews>
  <sheetFormatPr defaultColWidth="0" defaultRowHeight="15" zeroHeight="1" x14ac:dyDescent="0.25"/>
  <cols>
    <col min="1" max="1" width="76.5703125" style="2" customWidth="1"/>
    <col min="2" max="2" width="74" style="2" customWidth="1"/>
    <col min="3" max="3" width="16.140625" style="2" customWidth="1"/>
    <col min="4" max="4" width="19.5703125" style="2" customWidth="1"/>
    <col min="5" max="5" width="21.85546875" style="2" customWidth="1"/>
    <col min="6" max="16378" width="9.140625" hidden="1"/>
    <col min="16379" max="16383" width="0.5703125" hidden="1" customWidth="1"/>
    <col min="16384" max="16384" width="0.42578125" customWidth="1"/>
  </cols>
  <sheetData>
    <row r="1" spans="1:5" ht="18.75" x14ac:dyDescent="0.25">
      <c r="A1" s="51" t="s">
        <v>12</v>
      </c>
      <c r="B1" s="103"/>
      <c r="C1" s="52"/>
      <c r="D1" s="52"/>
      <c r="E1" s="53"/>
    </row>
    <row r="2" spans="1:5" x14ac:dyDescent="0.25">
      <c r="A2" s="54" t="s">
        <v>835</v>
      </c>
      <c r="B2" s="54" t="s">
        <v>834</v>
      </c>
      <c r="C2" s="55" t="s">
        <v>13</v>
      </c>
      <c r="D2" s="55" t="s">
        <v>10</v>
      </c>
      <c r="E2" s="56" t="s">
        <v>11</v>
      </c>
    </row>
    <row r="3" spans="1:5" x14ac:dyDescent="0.25">
      <c r="A3" s="68"/>
      <c r="B3" s="104"/>
      <c r="C3" s="69"/>
      <c r="D3" s="70"/>
      <c r="E3" s="71"/>
    </row>
    <row r="4" spans="1:5" x14ac:dyDescent="0.25">
      <c r="A4" s="68"/>
      <c r="B4" s="104"/>
      <c r="C4" s="69"/>
      <c r="D4" s="70"/>
      <c r="E4" s="71"/>
    </row>
    <row r="5" spans="1:5" x14ac:dyDescent="0.25">
      <c r="A5" s="68"/>
      <c r="B5" s="104"/>
      <c r="C5" s="69"/>
      <c r="D5" s="70"/>
      <c r="E5" s="71"/>
    </row>
    <row r="6" spans="1:5" x14ac:dyDescent="0.25">
      <c r="A6" s="68"/>
      <c r="B6" s="104"/>
      <c r="C6" s="69"/>
      <c r="D6" s="70"/>
      <c r="E6" s="71"/>
    </row>
    <row r="7" spans="1:5" x14ac:dyDescent="0.25">
      <c r="A7" s="68"/>
      <c r="B7" s="104"/>
      <c r="C7" s="69"/>
      <c r="D7" s="70"/>
      <c r="E7" s="71"/>
    </row>
    <row r="8" spans="1:5" x14ac:dyDescent="0.25">
      <c r="A8" s="68"/>
      <c r="B8" s="104"/>
      <c r="C8" s="69"/>
      <c r="D8" s="70"/>
      <c r="E8" s="71"/>
    </row>
    <row r="9" spans="1:5" x14ac:dyDescent="0.25">
      <c r="A9" s="68"/>
      <c r="B9" s="104"/>
      <c r="C9" s="69"/>
      <c r="D9" s="70"/>
      <c r="E9" s="71"/>
    </row>
    <row r="10" spans="1:5" x14ac:dyDescent="0.25">
      <c r="A10" s="68"/>
      <c r="B10" s="104"/>
      <c r="C10" s="69"/>
      <c r="D10" s="70"/>
      <c r="E10" s="71"/>
    </row>
    <row r="11" spans="1:5" x14ac:dyDescent="0.25">
      <c r="A11" s="68"/>
      <c r="B11" s="104"/>
      <c r="C11" s="69"/>
      <c r="D11" s="70"/>
      <c r="E11" s="71"/>
    </row>
    <row r="12" spans="1:5" x14ac:dyDescent="0.25">
      <c r="A12" s="68"/>
      <c r="B12" s="104"/>
      <c r="C12" s="69"/>
      <c r="D12" s="70"/>
      <c r="E12" s="71"/>
    </row>
    <row r="13" spans="1:5" x14ac:dyDescent="0.25">
      <c r="A13" s="68"/>
      <c r="B13" s="104"/>
      <c r="C13" s="69"/>
      <c r="D13" s="70"/>
      <c r="E13" s="71"/>
    </row>
    <row r="14" spans="1:5" x14ac:dyDescent="0.25">
      <c r="A14" s="68"/>
      <c r="B14" s="104"/>
      <c r="C14" s="69"/>
      <c r="D14" s="70"/>
      <c r="E14" s="71"/>
    </row>
    <row r="15" spans="1:5" x14ac:dyDescent="0.25">
      <c r="A15" s="68"/>
      <c r="B15" s="104"/>
      <c r="C15" s="69"/>
      <c r="D15" s="70"/>
      <c r="E15" s="71"/>
    </row>
    <row r="16" spans="1:5" x14ac:dyDescent="0.25">
      <c r="A16" s="68"/>
      <c r="B16" s="104"/>
      <c r="C16" s="69"/>
      <c r="D16" s="70"/>
      <c r="E16" s="71"/>
    </row>
    <row r="17" spans="1:5" x14ac:dyDescent="0.25">
      <c r="A17" s="68"/>
      <c r="B17" s="104"/>
      <c r="C17" s="69"/>
      <c r="D17" s="70"/>
      <c r="E17" s="71"/>
    </row>
    <row r="18" spans="1:5" x14ac:dyDescent="0.25">
      <c r="A18" s="68"/>
      <c r="B18" s="104"/>
      <c r="C18" s="69"/>
      <c r="D18" s="70"/>
      <c r="E18" s="71"/>
    </row>
    <row r="19" spans="1:5" x14ac:dyDescent="0.25">
      <c r="A19" s="68"/>
      <c r="B19" s="104"/>
      <c r="C19" s="69"/>
      <c r="D19" s="70"/>
      <c r="E19" s="71"/>
    </row>
    <row r="20" spans="1:5" x14ac:dyDescent="0.25">
      <c r="A20" s="68"/>
      <c r="B20" s="104"/>
      <c r="C20" s="69"/>
      <c r="D20" s="70"/>
      <c r="E20" s="71"/>
    </row>
    <row r="21" spans="1:5" x14ac:dyDescent="0.25">
      <c r="A21" s="68"/>
      <c r="B21" s="104"/>
      <c r="C21" s="69"/>
      <c r="D21" s="70"/>
      <c r="E21" s="71"/>
    </row>
    <row r="22" spans="1:5" x14ac:dyDescent="0.25">
      <c r="A22" s="68"/>
      <c r="B22" s="104"/>
      <c r="C22" s="69"/>
      <c r="D22" s="70"/>
      <c r="E22" s="71"/>
    </row>
    <row r="23" spans="1:5" x14ac:dyDescent="0.25">
      <c r="A23" s="68"/>
      <c r="B23" s="104"/>
      <c r="C23" s="69"/>
      <c r="D23" s="70"/>
      <c r="E23" s="71"/>
    </row>
    <row r="24" spans="1:5" x14ac:dyDescent="0.25">
      <c r="A24" s="68"/>
      <c r="B24" s="104"/>
      <c r="C24" s="69"/>
      <c r="D24" s="70"/>
      <c r="E24" s="71"/>
    </row>
    <row r="25" spans="1:5" x14ac:dyDescent="0.25">
      <c r="A25" s="68"/>
      <c r="B25" s="104"/>
      <c r="C25" s="69"/>
      <c r="D25" s="70"/>
      <c r="E25" s="71"/>
    </row>
    <row r="26" spans="1:5" x14ac:dyDescent="0.25">
      <c r="A26" s="68"/>
      <c r="B26" s="104"/>
      <c r="C26" s="69"/>
      <c r="D26" s="70"/>
      <c r="E26" s="71"/>
    </row>
    <row r="27" spans="1:5" x14ac:dyDescent="0.25">
      <c r="A27" s="68"/>
      <c r="B27" s="104"/>
      <c r="C27" s="69"/>
      <c r="D27" s="70"/>
      <c r="E27" s="71"/>
    </row>
    <row r="28" spans="1:5" x14ac:dyDescent="0.25">
      <c r="A28" s="68"/>
      <c r="B28" s="104"/>
      <c r="C28" s="69"/>
      <c r="D28" s="70"/>
      <c r="E28" s="71"/>
    </row>
    <row r="29" spans="1:5" x14ac:dyDescent="0.25">
      <c r="A29" s="68"/>
      <c r="B29" s="104"/>
      <c r="C29" s="69"/>
      <c r="D29" s="70"/>
      <c r="E29" s="71"/>
    </row>
    <row r="30" spans="1:5" x14ac:dyDescent="0.25">
      <c r="A30" s="68"/>
      <c r="B30" s="104"/>
      <c r="C30" s="69"/>
      <c r="D30" s="70"/>
      <c r="E30" s="71"/>
    </row>
    <row r="31" spans="1:5" x14ac:dyDescent="0.25">
      <c r="A31" s="68"/>
      <c r="B31" s="104"/>
      <c r="C31" s="69"/>
      <c r="D31" s="70"/>
      <c r="E31" s="71"/>
    </row>
    <row r="32" spans="1:5" x14ac:dyDescent="0.25">
      <c r="A32" s="68"/>
      <c r="B32" s="104"/>
      <c r="C32" s="69"/>
      <c r="D32" s="70"/>
      <c r="E32" s="71"/>
    </row>
    <row r="33" spans="1:5" x14ac:dyDescent="0.25">
      <c r="A33" s="68"/>
      <c r="B33" s="104"/>
      <c r="C33" s="69"/>
      <c r="D33" s="70"/>
      <c r="E33" s="71"/>
    </row>
    <row r="34" spans="1:5" x14ac:dyDescent="0.25">
      <c r="A34" s="68"/>
      <c r="B34" s="104"/>
      <c r="C34" s="69"/>
      <c r="D34" s="70"/>
      <c r="E34" s="71"/>
    </row>
    <row r="35" spans="1:5" x14ac:dyDescent="0.25">
      <c r="A35" s="68"/>
      <c r="B35" s="104"/>
      <c r="C35" s="69"/>
      <c r="D35" s="70"/>
      <c r="E35" s="71"/>
    </row>
    <row r="36" spans="1:5" x14ac:dyDescent="0.25">
      <c r="A36" s="68"/>
      <c r="B36" s="104"/>
      <c r="C36" s="69"/>
      <c r="D36" s="70"/>
      <c r="E36" s="71"/>
    </row>
    <row r="37" spans="1:5" x14ac:dyDescent="0.25">
      <c r="A37" s="68"/>
      <c r="B37" s="104"/>
      <c r="C37" s="69"/>
      <c r="D37" s="70"/>
      <c r="E37" s="71"/>
    </row>
    <row r="38" spans="1:5" x14ac:dyDescent="0.25">
      <c r="A38" s="68"/>
      <c r="B38" s="104"/>
      <c r="C38" s="69"/>
      <c r="D38" s="70"/>
      <c r="E38" s="71"/>
    </row>
    <row r="39" spans="1:5" x14ac:dyDescent="0.25">
      <c r="A39" s="68"/>
      <c r="B39" s="104"/>
      <c r="C39" s="69"/>
      <c r="D39" s="70"/>
      <c r="E39" s="71"/>
    </row>
    <row r="40" spans="1:5" x14ac:dyDescent="0.25">
      <c r="A40" s="68"/>
      <c r="B40" s="104"/>
      <c r="C40" s="69"/>
      <c r="D40" s="70"/>
      <c r="E40" s="71"/>
    </row>
    <row r="41" spans="1:5" x14ac:dyDescent="0.25">
      <c r="A41" s="68"/>
      <c r="B41" s="104"/>
      <c r="C41" s="69"/>
      <c r="D41" s="70"/>
      <c r="E41" s="71"/>
    </row>
    <row r="42" spans="1:5" x14ac:dyDescent="0.25">
      <c r="A42" s="68"/>
      <c r="B42" s="104"/>
      <c r="C42" s="69"/>
      <c r="D42" s="70"/>
      <c r="E42" s="71"/>
    </row>
    <row r="43" spans="1:5" x14ac:dyDescent="0.25">
      <c r="A43" s="68"/>
      <c r="B43" s="104"/>
      <c r="C43" s="69"/>
      <c r="D43" s="70"/>
      <c r="E43" s="71"/>
    </row>
    <row r="44" spans="1:5" x14ac:dyDescent="0.25">
      <c r="A44" s="68"/>
      <c r="B44" s="104"/>
      <c r="C44" s="69"/>
      <c r="D44" s="70"/>
      <c r="E44" s="71"/>
    </row>
    <row r="45" spans="1:5" x14ac:dyDescent="0.25">
      <c r="A45" s="68"/>
      <c r="B45" s="104"/>
      <c r="C45" s="69"/>
      <c r="D45" s="70"/>
      <c r="E45" s="71"/>
    </row>
    <row r="46" spans="1:5" x14ac:dyDescent="0.25">
      <c r="A46" s="68"/>
      <c r="B46" s="104"/>
      <c r="C46" s="69"/>
      <c r="D46" s="70"/>
      <c r="E46" s="71"/>
    </row>
    <row r="47" spans="1:5" x14ac:dyDescent="0.25">
      <c r="A47" s="68"/>
      <c r="B47" s="104"/>
      <c r="C47" s="69"/>
      <c r="D47" s="70"/>
      <c r="E47" s="71"/>
    </row>
    <row r="48" spans="1:5" x14ac:dyDescent="0.25">
      <c r="A48" s="68"/>
      <c r="B48" s="104"/>
      <c r="C48" s="69"/>
      <c r="D48" s="70"/>
      <c r="E48" s="71"/>
    </row>
    <row r="49" spans="1:5" x14ac:dyDescent="0.25">
      <c r="A49" s="68"/>
      <c r="B49" s="104"/>
      <c r="C49" s="69"/>
      <c r="D49" s="70"/>
      <c r="E49" s="71"/>
    </row>
    <row r="50" spans="1:5" x14ac:dyDescent="0.25">
      <c r="A50" s="68"/>
      <c r="B50" s="104"/>
      <c r="C50" s="69"/>
      <c r="D50" s="70"/>
      <c r="E50" s="71"/>
    </row>
    <row r="51" spans="1:5" x14ac:dyDescent="0.25">
      <c r="A51" s="68"/>
      <c r="B51" s="104"/>
      <c r="C51" s="69"/>
      <c r="D51" s="70"/>
      <c r="E51" s="71"/>
    </row>
    <row r="52" spans="1:5" x14ac:dyDescent="0.25">
      <c r="A52" s="68"/>
      <c r="B52" s="104"/>
      <c r="C52" s="69"/>
      <c r="D52" s="70"/>
      <c r="E52" s="71"/>
    </row>
    <row r="53" spans="1:5" x14ac:dyDescent="0.25">
      <c r="A53" s="68"/>
      <c r="B53" s="104"/>
      <c r="C53" s="69"/>
      <c r="D53" s="70"/>
      <c r="E53" s="71"/>
    </row>
    <row r="54" spans="1:5" x14ac:dyDescent="0.25">
      <c r="A54" s="68"/>
      <c r="B54" s="104"/>
      <c r="C54" s="69"/>
      <c r="D54" s="70"/>
      <c r="E54" s="71"/>
    </row>
    <row r="55" spans="1:5" x14ac:dyDescent="0.25">
      <c r="A55" s="68"/>
      <c r="B55" s="104"/>
      <c r="C55" s="69"/>
      <c r="D55" s="70"/>
      <c r="E55" s="71"/>
    </row>
    <row r="56" spans="1:5" x14ac:dyDescent="0.25">
      <c r="A56" s="68"/>
      <c r="B56" s="104"/>
      <c r="C56" s="69"/>
      <c r="D56" s="70"/>
      <c r="E56" s="71"/>
    </row>
    <row r="57" spans="1:5" x14ac:dyDescent="0.25">
      <c r="A57" s="68"/>
      <c r="B57" s="104"/>
      <c r="C57" s="69"/>
      <c r="D57" s="70"/>
      <c r="E57" s="71"/>
    </row>
    <row r="58" spans="1:5" x14ac:dyDescent="0.25">
      <c r="A58" s="68"/>
      <c r="B58" s="104"/>
      <c r="C58" s="69"/>
      <c r="D58" s="70"/>
      <c r="E58" s="71"/>
    </row>
    <row r="59" spans="1:5" x14ac:dyDescent="0.25">
      <c r="A59" s="68"/>
      <c r="B59" s="104"/>
      <c r="C59" s="69"/>
      <c r="D59" s="70"/>
      <c r="E59" s="71"/>
    </row>
    <row r="60" spans="1:5" x14ac:dyDescent="0.25">
      <c r="A60" s="68"/>
      <c r="B60" s="104"/>
      <c r="C60" s="69"/>
      <c r="D60" s="70"/>
      <c r="E60" s="71"/>
    </row>
    <row r="61" spans="1:5" x14ac:dyDescent="0.25">
      <c r="A61" s="68"/>
      <c r="B61" s="104"/>
      <c r="C61" s="69"/>
      <c r="D61" s="70"/>
      <c r="E61" s="71"/>
    </row>
    <row r="62" spans="1:5" x14ac:dyDescent="0.25">
      <c r="A62" s="68"/>
      <c r="B62" s="104"/>
      <c r="C62" s="69"/>
      <c r="D62" s="70"/>
      <c r="E62" s="71"/>
    </row>
    <row r="63" spans="1:5" x14ac:dyDescent="0.25">
      <c r="A63" s="68"/>
      <c r="B63" s="104"/>
      <c r="C63" s="69"/>
      <c r="D63" s="70"/>
      <c r="E63" s="71"/>
    </row>
    <row r="64" spans="1:5" x14ac:dyDescent="0.25">
      <c r="A64" s="68"/>
      <c r="B64" s="104"/>
      <c r="C64" s="69"/>
      <c r="D64" s="70"/>
      <c r="E64" s="71"/>
    </row>
    <row r="65" spans="1:5" x14ac:dyDescent="0.25">
      <c r="A65" s="68"/>
      <c r="B65" s="104"/>
      <c r="C65" s="69"/>
      <c r="D65" s="70"/>
      <c r="E65" s="71"/>
    </row>
    <row r="66" spans="1:5" x14ac:dyDescent="0.25">
      <c r="A66" s="68"/>
      <c r="B66" s="104"/>
      <c r="C66" s="69"/>
      <c r="D66" s="70"/>
      <c r="E66" s="71"/>
    </row>
    <row r="67" spans="1:5" x14ac:dyDescent="0.25">
      <c r="A67" s="68"/>
      <c r="B67" s="104"/>
      <c r="C67" s="69"/>
      <c r="D67" s="70"/>
      <c r="E67" s="71"/>
    </row>
    <row r="68" spans="1:5" x14ac:dyDescent="0.25">
      <c r="A68" s="68"/>
      <c r="B68" s="104"/>
      <c r="C68" s="69"/>
      <c r="D68" s="70"/>
      <c r="E68" s="71"/>
    </row>
    <row r="69" spans="1:5" x14ac:dyDescent="0.25">
      <c r="A69" s="68"/>
      <c r="B69" s="104"/>
      <c r="C69" s="69"/>
      <c r="D69" s="70"/>
      <c r="E69" s="71"/>
    </row>
    <row r="70" spans="1:5" x14ac:dyDescent="0.25">
      <c r="A70" s="68"/>
      <c r="B70" s="104"/>
      <c r="C70" s="69"/>
      <c r="D70" s="70"/>
      <c r="E70" s="71"/>
    </row>
    <row r="71" spans="1:5" x14ac:dyDescent="0.25">
      <c r="A71" s="68"/>
      <c r="B71" s="104"/>
      <c r="C71" s="69"/>
      <c r="D71" s="70"/>
      <c r="E71" s="71"/>
    </row>
    <row r="72" spans="1:5" x14ac:dyDescent="0.25">
      <c r="A72" s="68"/>
      <c r="B72" s="104"/>
      <c r="C72" s="69"/>
      <c r="D72" s="70"/>
      <c r="E72" s="71"/>
    </row>
    <row r="73" spans="1:5" x14ac:dyDescent="0.25">
      <c r="A73" s="68"/>
      <c r="B73" s="104"/>
      <c r="C73" s="69"/>
      <c r="D73" s="70"/>
      <c r="E73" s="71"/>
    </row>
    <row r="74" spans="1:5" x14ac:dyDescent="0.25">
      <c r="A74" s="68"/>
      <c r="B74" s="104"/>
      <c r="C74" s="69"/>
      <c r="D74" s="70"/>
      <c r="E74" s="71"/>
    </row>
    <row r="75" spans="1:5" x14ac:dyDescent="0.25">
      <c r="A75" s="68"/>
      <c r="B75" s="104"/>
      <c r="C75" s="69"/>
      <c r="D75" s="70"/>
      <c r="E75" s="71"/>
    </row>
    <row r="76" spans="1:5" x14ac:dyDescent="0.25">
      <c r="A76" s="68"/>
      <c r="B76" s="104"/>
      <c r="C76" s="69"/>
      <c r="D76" s="70"/>
      <c r="E76" s="71"/>
    </row>
    <row r="77" spans="1:5" x14ac:dyDescent="0.25">
      <c r="A77" s="68"/>
      <c r="B77" s="104"/>
      <c r="C77" s="69"/>
      <c r="D77" s="70"/>
      <c r="E77" s="71"/>
    </row>
    <row r="78" spans="1:5" x14ac:dyDescent="0.25">
      <c r="A78" s="68"/>
      <c r="B78" s="104"/>
      <c r="C78" s="69"/>
      <c r="D78" s="70"/>
      <c r="E78" s="71"/>
    </row>
    <row r="79" spans="1:5" x14ac:dyDescent="0.25">
      <c r="A79" s="68"/>
      <c r="B79" s="104"/>
      <c r="C79" s="69"/>
      <c r="D79" s="70"/>
      <c r="E79" s="71"/>
    </row>
    <row r="80" spans="1:5" x14ac:dyDescent="0.25">
      <c r="A80" s="68"/>
      <c r="B80" s="104"/>
      <c r="C80" s="69"/>
      <c r="D80" s="70"/>
      <c r="E80" s="71"/>
    </row>
    <row r="81" spans="1:5" x14ac:dyDescent="0.25">
      <c r="A81" s="68"/>
      <c r="B81" s="104"/>
      <c r="C81" s="69"/>
      <c r="D81" s="70"/>
      <c r="E81" s="71"/>
    </row>
    <row r="82" spans="1:5" x14ac:dyDescent="0.25">
      <c r="A82" s="68"/>
      <c r="B82" s="104"/>
      <c r="C82" s="69"/>
      <c r="D82" s="70"/>
      <c r="E82" s="71"/>
    </row>
    <row r="83" spans="1:5" x14ac:dyDescent="0.25">
      <c r="A83" s="68"/>
      <c r="B83" s="104"/>
      <c r="C83" s="69"/>
      <c r="D83" s="70"/>
      <c r="E83" s="71"/>
    </row>
    <row r="84" spans="1:5" x14ac:dyDescent="0.25">
      <c r="A84" s="68"/>
      <c r="B84" s="104"/>
      <c r="C84" s="69"/>
      <c r="D84" s="70"/>
      <c r="E84" s="71"/>
    </row>
    <row r="85" spans="1:5" x14ac:dyDescent="0.25">
      <c r="A85" s="68"/>
      <c r="B85" s="104"/>
      <c r="C85" s="69"/>
      <c r="D85" s="70"/>
      <c r="E85" s="71"/>
    </row>
    <row r="86" spans="1:5" x14ac:dyDescent="0.25">
      <c r="A86" s="68"/>
      <c r="B86" s="104"/>
      <c r="C86" s="69"/>
      <c r="D86" s="70"/>
      <c r="E86" s="71"/>
    </row>
    <row r="87" spans="1:5" x14ac:dyDescent="0.25">
      <c r="A87" s="68"/>
      <c r="B87" s="104"/>
      <c r="C87" s="69"/>
      <c r="D87" s="70"/>
      <c r="E87" s="71"/>
    </row>
    <row r="88" spans="1:5" x14ac:dyDescent="0.25">
      <c r="A88" s="68"/>
      <c r="B88" s="104"/>
      <c r="C88" s="69"/>
      <c r="D88" s="70"/>
      <c r="E88" s="71"/>
    </row>
    <row r="89" spans="1:5" x14ac:dyDescent="0.25">
      <c r="A89" s="68"/>
      <c r="B89" s="104"/>
      <c r="C89" s="69"/>
      <c r="D89" s="70"/>
      <c r="E89" s="71"/>
    </row>
    <row r="90" spans="1:5" x14ac:dyDescent="0.25">
      <c r="A90" s="68"/>
      <c r="B90" s="104"/>
      <c r="C90" s="69"/>
      <c r="D90" s="70"/>
      <c r="E90" s="71"/>
    </row>
    <row r="91" spans="1:5" x14ac:dyDescent="0.25">
      <c r="A91" s="68"/>
      <c r="B91" s="104"/>
      <c r="C91" s="69"/>
      <c r="D91" s="70"/>
      <c r="E91" s="71"/>
    </row>
    <row r="92" spans="1:5" x14ac:dyDescent="0.25">
      <c r="A92" s="68"/>
      <c r="B92" s="104"/>
      <c r="C92" s="69"/>
      <c r="D92" s="70"/>
      <c r="E92" s="71"/>
    </row>
    <row r="93" spans="1:5" x14ac:dyDescent="0.25">
      <c r="A93" s="68"/>
      <c r="B93" s="104"/>
      <c r="C93" s="69"/>
      <c r="D93" s="70"/>
      <c r="E93" s="71"/>
    </row>
    <row r="94" spans="1:5" x14ac:dyDescent="0.25">
      <c r="A94" s="68"/>
      <c r="B94" s="104"/>
      <c r="C94" s="69"/>
      <c r="D94" s="70"/>
      <c r="E94" s="71"/>
    </row>
    <row r="95" spans="1:5" x14ac:dyDescent="0.25">
      <c r="A95" s="68"/>
      <c r="B95" s="104"/>
      <c r="C95" s="69"/>
      <c r="D95" s="70"/>
      <c r="E95" s="71"/>
    </row>
    <row r="96" spans="1:5" x14ac:dyDescent="0.25">
      <c r="A96" s="68"/>
      <c r="B96" s="104"/>
      <c r="C96" s="69"/>
      <c r="D96" s="70"/>
      <c r="E96" s="71"/>
    </row>
    <row r="97" spans="1:5" x14ac:dyDescent="0.25">
      <c r="A97" s="68"/>
      <c r="B97" s="104"/>
      <c r="C97" s="69"/>
      <c r="D97" s="70"/>
      <c r="E97" s="71"/>
    </row>
    <row r="98" spans="1:5" x14ac:dyDescent="0.25">
      <c r="A98" s="68"/>
      <c r="B98" s="104"/>
      <c r="C98" s="69"/>
      <c r="D98" s="70"/>
      <c r="E98" s="71"/>
    </row>
    <row r="99" spans="1:5" x14ac:dyDescent="0.25">
      <c r="A99" s="68"/>
      <c r="B99" s="104"/>
      <c r="C99" s="69"/>
      <c r="D99" s="70"/>
      <c r="E99" s="71"/>
    </row>
    <row r="100" spans="1:5" x14ac:dyDescent="0.25">
      <c r="A100" s="68"/>
      <c r="B100" s="104"/>
      <c r="C100" s="69"/>
      <c r="D100" s="70"/>
      <c r="E100" s="71"/>
    </row>
    <row r="101" spans="1:5" x14ac:dyDescent="0.25">
      <c r="A101" s="68"/>
      <c r="B101" s="104"/>
      <c r="C101" s="111"/>
      <c r="D101" s="70"/>
      <c r="E101" s="71"/>
    </row>
    <row r="102" spans="1:5" x14ac:dyDescent="0.25">
      <c r="A102" s="68"/>
      <c r="B102" s="104"/>
      <c r="C102" s="111"/>
      <c r="D102" s="70"/>
      <c r="E102" s="71"/>
    </row>
    <row r="103" spans="1:5" x14ac:dyDescent="0.25">
      <c r="A103" s="68"/>
      <c r="B103" s="104"/>
      <c r="C103" s="111"/>
      <c r="D103" s="70"/>
      <c r="E103" s="71"/>
    </row>
    <row r="104" spans="1:5" x14ac:dyDescent="0.25">
      <c r="A104" s="68"/>
      <c r="B104" s="104"/>
      <c r="C104" s="111"/>
      <c r="D104" s="70"/>
      <c r="E104" s="71"/>
    </row>
    <row r="105" spans="1:5" x14ac:dyDescent="0.25">
      <c r="A105" s="68"/>
      <c r="B105" s="104"/>
      <c r="C105" s="111"/>
      <c r="D105" s="70"/>
      <c r="E105" s="71"/>
    </row>
    <row r="106" spans="1:5" x14ac:dyDescent="0.25">
      <c r="A106" s="68"/>
      <c r="B106" s="104"/>
      <c r="C106" s="111"/>
      <c r="D106" s="70"/>
      <c r="E106" s="71"/>
    </row>
    <row r="107" spans="1:5" x14ac:dyDescent="0.25">
      <c r="A107" s="68"/>
      <c r="B107" s="104"/>
      <c r="C107" s="111"/>
      <c r="D107" s="70"/>
      <c r="E107" s="71"/>
    </row>
    <row r="108" spans="1:5" x14ac:dyDescent="0.25">
      <c r="A108" s="68"/>
      <c r="B108" s="104"/>
      <c r="C108" s="111"/>
      <c r="D108" s="70"/>
      <c r="E108" s="71"/>
    </row>
    <row r="109" spans="1:5" x14ac:dyDescent="0.25">
      <c r="A109" s="68"/>
      <c r="B109" s="104"/>
      <c r="C109" s="111"/>
      <c r="D109" s="70"/>
      <c r="E109" s="71"/>
    </row>
    <row r="110" spans="1:5" x14ac:dyDescent="0.25">
      <c r="A110" s="68"/>
      <c r="B110" s="104"/>
      <c r="C110" s="111"/>
      <c r="D110" s="70"/>
      <c r="E110" s="71"/>
    </row>
    <row r="111" spans="1:5" x14ac:dyDescent="0.25">
      <c r="A111" s="68"/>
      <c r="B111" s="104"/>
      <c r="C111" s="111"/>
      <c r="D111" s="70"/>
      <c r="E111" s="71"/>
    </row>
    <row r="112" spans="1:5" x14ac:dyDescent="0.25">
      <c r="A112" s="68"/>
      <c r="B112" s="104"/>
      <c r="C112" s="111"/>
      <c r="D112" s="70"/>
      <c r="E112" s="71"/>
    </row>
    <row r="113" spans="1:5" x14ac:dyDescent="0.25">
      <c r="A113" s="68"/>
      <c r="B113" s="104"/>
      <c r="C113" s="111"/>
      <c r="D113" s="70"/>
      <c r="E113" s="71"/>
    </row>
    <row r="114" spans="1:5" x14ac:dyDescent="0.25">
      <c r="A114" s="68"/>
      <c r="B114" s="104"/>
      <c r="C114" s="111"/>
      <c r="D114" s="70"/>
      <c r="E114" s="71"/>
    </row>
    <row r="115" spans="1:5" x14ac:dyDescent="0.25">
      <c r="A115" s="68"/>
      <c r="B115" s="104"/>
      <c r="C115" s="111"/>
      <c r="D115" s="70"/>
      <c r="E115" s="71"/>
    </row>
    <row r="116" spans="1:5" x14ac:dyDescent="0.25">
      <c r="A116" s="68"/>
      <c r="B116" s="104"/>
      <c r="C116" s="111"/>
      <c r="D116" s="70"/>
      <c r="E116" s="71"/>
    </row>
    <row r="117" spans="1:5" x14ac:dyDescent="0.25">
      <c r="A117" s="68"/>
      <c r="B117" s="104"/>
      <c r="C117" s="111"/>
      <c r="D117" s="70"/>
      <c r="E117" s="71"/>
    </row>
    <row r="118" spans="1:5" x14ac:dyDescent="0.25">
      <c r="A118" s="68"/>
      <c r="B118" s="104"/>
      <c r="C118" s="111"/>
      <c r="D118" s="70"/>
      <c r="E118" s="71"/>
    </row>
    <row r="119" spans="1:5" x14ac:dyDescent="0.25">
      <c r="A119" s="68"/>
      <c r="B119" s="104"/>
      <c r="C119" s="111"/>
      <c r="D119" s="70"/>
      <c r="E119" s="71"/>
    </row>
    <row r="120" spans="1:5" x14ac:dyDescent="0.25">
      <c r="A120" s="68"/>
      <c r="B120" s="104"/>
      <c r="C120" s="111"/>
      <c r="D120" s="70"/>
      <c r="E120" s="71"/>
    </row>
    <row r="121" spans="1:5" x14ac:dyDescent="0.25">
      <c r="A121" s="68"/>
      <c r="B121" s="104"/>
      <c r="C121" s="111"/>
      <c r="D121" s="70"/>
      <c r="E121" s="71"/>
    </row>
    <row r="122" spans="1:5" x14ac:dyDescent="0.25">
      <c r="A122" s="68"/>
      <c r="B122" s="104"/>
      <c r="C122" s="111"/>
      <c r="D122" s="70"/>
      <c r="E122" s="71"/>
    </row>
    <row r="123" spans="1:5" x14ac:dyDescent="0.25">
      <c r="A123" s="68"/>
      <c r="B123" s="104"/>
      <c r="C123" s="111"/>
      <c r="D123" s="70"/>
      <c r="E123" s="71"/>
    </row>
    <row r="124" spans="1:5" x14ac:dyDescent="0.25">
      <c r="A124" s="68"/>
      <c r="B124" s="104"/>
      <c r="C124" s="111"/>
      <c r="D124" s="70"/>
      <c r="E124" s="71"/>
    </row>
    <row r="125" spans="1:5" x14ac:dyDescent="0.25">
      <c r="A125" s="68"/>
      <c r="B125" s="104"/>
      <c r="C125" s="111"/>
      <c r="D125" s="70"/>
      <c r="E125" s="71"/>
    </row>
    <row r="126" spans="1:5" x14ac:dyDescent="0.25">
      <c r="A126" s="68"/>
      <c r="B126" s="104"/>
      <c r="C126" s="111"/>
      <c r="D126" s="70"/>
      <c r="E126" s="71"/>
    </row>
    <row r="127" spans="1:5" x14ac:dyDescent="0.25">
      <c r="A127" s="68"/>
      <c r="B127" s="104"/>
      <c r="C127" s="111"/>
      <c r="D127" s="70"/>
      <c r="E127" s="71"/>
    </row>
    <row r="128" spans="1:5" x14ac:dyDescent="0.25">
      <c r="A128" s="68"/>
      <c r="B128" s="104"/>
      <c r="C128" s="111"/>
      <c r="D128" s="70"/>
      <c r="E128" s="71"/>
    </row>
    <row r="129" spans="1:5" x14ac:dyDescent="0.25">
      <c r="A129" s="68"/>
      <c r="B129" s="104"/>
      <c r="C129" s="111"/>
      <c r="D129" s="70"/>
      <c r="E129" s="71"/>
    </row>
    <row r="130" spans="1:5" x14ac:dyDescent="0.25">
      <c r="A130" s="68"/>
      <c r="B130" s="104"/>
      <c r="C130" s="111"/>
      <c r="D130" s="70"/>
      <c r="E130" s="71"/>
    </row>
    <row r="131" spans="1:5" x14ac:dyDescent="0.25">
      <c r="A131" s="68"/>
      <c r="B131" s="104"/>
      <c r="C131" s="111"/>
      <c r="D131" s="70"/>
      <c r="E131" s="71"/>
    </row>
    <row r="132" spans="1:5" x14ac:dyDescent="0.25">
      <c r="A132" s="68"/>
      <c r="B132" s="104"/>
      <c r="C132" s="111"/>
      <c r="D132" s="70"/>
      <c r="E132" s="71"/>
    </row>
    <row r="133" spans="1:5" x14ac:dyDescent="0.25">
      <c r="A133" s="68"/>
      <c r="B133" s="104"/>
      <c r="C133" s="111"/>
      <c r="D133" s="70"/>
      <c r="E133" s="71"/>
    </row>
    <row r="134" spans="1:5" x14ac:dyDescent="0.25">
      <c r="A134" s="68"/>
      <c r="B134" s="104"/>
      <c r="C134" s="111"/>
      <c r="D134" s="70"/>
      <c r="E134" s="71"/>
    </row>
    <row r="135" spans="1:5" x14ac:dyDescent="0.25">
      <c r="A135" s="68"/>
      <c r="B135" s="104"/>
      <c r="C135" s="111"/>
      <c r="D135" s="70"/>
      <c r="E135" s="71"/>
    </row>
    <row r="136" spans="1:5" x14ac:dyDescent="0.25">
      <c r="A136" s="68"/>
      <c r="B136" s="104"/>
      <c r="C136" s="111"/>
      <c r="D136" s="70"/>
      <c r="E136" s="71"/>
    </row>
    <row r="137" spans="1:5" x14ac:dyDescent="0.25">
      <c r="A137" s="68"/>
      <c r="B137" s="104"/>
      <c r="C137" s="111"/>
      <c r="D137" s="70"/>
      <c r="E137" s="71"/>
    </row>
    <row r="138" spans="1:5" x14ac:dyDescent="0.25">
      <c r="A138" s="68"/>
      <c r="B138" s="104"/>
      <c r="C138" s="111"/>
      <c r="D138" s="70"/>
      <c r="E138" s="71"/>
    </row>
    <row r="139" spans="1:5" x14ac:dyDescent="0.25">
      <c r="A139" s="68"/>
      <c r="B139" s="104"/>
      <c r="C139" s="111"/>
      <c r="D139" s="70"/>
      <c r="E139" s="71"/>
    </row>
    <row r="140" spans="1:5" x14ac:dyDescent="0.25">
      <c r="A140" s="68"/>
      <c r="B140" s="104"/>
      <c r="C140" s="111"/>
      <c r="D140" s="70"/>
      <c r="E140" s="71"/>
    </row>
    <row r="141" spans="1:5" x14ac:dyDescent="0.25">
      <c r="A141" s="68"/>
      <c r="B141" s="104"/>
      <c r="C141" s="111"/>
      <c r="D141" s="70"/>
      <c r="E141" s="71"/>
    </row>
    <row r="142" spans="1:5" x14ac:dyDescent="0.25">
      <c r="A142" s="68"/>
      <c r="B142" s="104"/>
      <c r="C142" s="111"/>
      <c r="D142" s="70"/>
      <c r="E142" s="71"/>
    </row>
    <row r="143" spans="1:5" x14ac:dyDescent="0.25">
      <c r="A143" s="68"/>
      <c r="B143" s="104"/>
      <c r="C143" s="111"/>
      <c r="D143" s="70"/>
      <c r="E143" s="71"/>
    </row>
    <row r="144" spans="1:5" x14ac:dyDescent="0.25">
      <c r="A144" s="68"/>
      <c r="B144" s="104"/>
      <c r="C144" s="111"/>
      <c r="D144" s="70"/>
      <c r="E144" s="71"/>
    </row>
    <row r="145" spans="1:5" x14ac:dyDescent="0.25">
      <c r="A145" s="68"/>
      <c r="B145" s="104"/>
      <c r="C145" s="111"/>
      <c r="D145" s="70"/>
      <c r="E145" s="71"/>
    </row>
    <row r="146" spans="1:5" x14ac:dyDescent="0.25">
      <c r="A146" s="68"/>
      <c r="B146" s="104"/>
      <c r="C146" s="111"/>
      <c r="D146" s="70"/>
      <c r="E146" s="71"/>
    </row>
    <row r="147" spans="1:5" x14ac:dyDescent="0.25">
      <c r="A147" s="68"/>
      <c r="B147" s="104"/>
      <c r="C147" s="111"/>
      <c r="D147" s="70"/>
      <c r="E147" s="71"/>
    </row>
    <row r="148" spans="1:5" x14ac:dyDescent="0.25">
      <c r="A148" s="68"/>
      <c r="B148" s="104"/>
      <c r="C148" s="111"/>
      <c r="D148" s="70"/>
      <c r="E148" s="71"/>
    </row>
    <row r="149" spans="1:5" x14ac:dyDescent="0.25">
      <c r="A149" s="68"/>
      <c r="B149" s="104"/>
      <c r="C149" s="111"/>
      <c r="D149" s="70"/>
      <c r="E149" s="71"/>
    </row>
    <row r="150" spans="1:5" x14ac:dyDescent="0.25">
      <c r="A150" s="68"/>
      <c r="B150" s="104"/>
      <c r="C150" s="111"/>
      <c r="D150" s="70"/>
      <c r="E150" s="71"/>
    </row>
    <row r="151" spans="1:5" x14ac:dyDescent="0.25">
      <c r="A151" s="68"/>
      <c r="B151" s="104"/>
      <c r="C151" s="111"/>
      <c r="D151" s="70"/>
      <c r="E151" s="71"/>
    </row>
    <row r="152" spans="1:5" x14ac:dyDescent="0.25">
      <c r="A152" s="68"/>
      <c r="B152" s="104"/>
      <c r="C152" s="111"/>
      <c r="D152" s="70"/>
      <c r="E152" s="71"/>
    </row>
    <row r="153" spans="1:5" x14ac:dyDescent="0.25">
      <c r="A153" s="68"/>
      <c r="B153" s="104"/>
      <c r="C153" s="111"/>
      <c r="D153" s="70"/>
      <c r="E153" s="71"/>
    </row>
    <row r="154" spans="1:5" x14ac:dyDescent="0.25">
      <c r="A154" s="68"/>
      <c r="B154" s="104"/>
      <c r="C154" s="111"/>
      <c r="D154" s="70"/>
      <c r="E154" s="71"/>
    </row>
    <row r="155" spans="1:5" x14ac:dyDescent="0.25">
      <c r="A155" s="68"/>
      <c r="B155" s="104"/>
      <c r="C155" s="111"/>
      <c r="D155" s="70"/>
      <c r="E155" s="71"/>
    </row>
    <row r="156" spans="1:5" x14ac:dyDescent="0.25">
      <c r="A156" s="68"/>
      <c r="B156" s="104"/>
      <c r="C156" s="111"/>
      <c r="D156" s="70"/>
      <c r="E156" s="71"/>
    </row>
    <row r="157" spans="1:5" x14ac:dyDescent="0.25">
      <c r="A157" s="68"/>
      <c r="B157" s="104"/>
      <c r="C157" s="111"/>
      <c r="D157" s="70"/>
      <c r="E157" s="71"/>
    </row>
    <row r="158" spans="1:5" x14ac:dyDescent="0.25">
      <c r="A158" s="68"/>
      <c r="B158" s="104"/>
      <c r="C158" s="111"/>
      <c r="D158" s="70"/>
      <c r="E158" s="71"/>
    </row>
    <row r="159" spans="1:5" x14ac:dyDescent="0.25">
      <c r="A159" s="68"/>
      <c r="B159" s="104"/>
      <c r="C159" s="111"/>
      <c r="D159" s="70"/>
      <c r="E159" s="71"/>
    </row>
    <row r="160" spans="1:5" x14ac:dyDescent="0.25">
      <c r="A160" s="68"/>
      <c r="B160" s="104"/>
      <c r="C160" s="111"/>
      <c r="D160" s="70"/>
      <c r="E160" s="71"/>
    </row>
    <row r="161" spans="1:5" x14ac:dyDescent="0.25">
      <c r="A161" s="68"/>
      <c r="B161" s="104"/>
      <c r="C161" s="111"/>
      <c r="D161" s="70"/>
      <c r="E161" s="71"/>
    </row>
    <row r="162" spans="1:5" x14ac:dyDescent="0.25">
      <c r="A162" s="68"/>
      <c r="B162" s="104"/>
      <c r="C162" s="111"/>
      <c r="D162" s="70"/>
      <c r="E162" s="71"/>
    </row>
    <row r="163" spans="1:5" x14ac:dyDescent="0.25">
      <c r="A163" s="68"/>
      <c r="B163" s="104"/>
      <c r="C163" s="111"/>
      <c r="D163" s="70"/>
      <c r="E163" s="71"/>
    </row>
    <row r="164" spans="1:5" x14ac:dyDescent="0.25">
      <c r="A164" s="68"/>
      <c r="B164" s="104"/>
      <c r="C164" s="111"/>
      <c r="D164" s="70"/>
      <c r="E164" s="71"/>
    </row>
    <row r="165" spans="1:5" x14ac:dyDescent="0.25">
      <c r="A165" s="68"/>
      <c r="B165" s="104"/>
      <c r="C165" s="111"/>
      <c r="D165" s="70"/>
      <c r="E165" s="71"/>
    </row>
    <row r="166" spans="1:5" x14ac:dyDescent="0.25">
      <c r="A166" s="68"/>
      <c r="B166" s="104"/>
      <c r="C166" s="111"/>
      <c r="D166" s="70"/>
      <c r="E166" s="71"/>
    </row>
    <row r="167" spans="1:5" x14ac:dyDescent="0.25">
      <c r="A167" s="68"/>
      <c r="B167" s="104"/>
      <c r="C167" s="111"/>
      <c r="D167" s="70"/>
      <c r="E167" s="71"/>
    </row>
    <row r="168" spans="1:5" x14ac:dyDescent="0.25">
      <c r="A168" s="68"/>
      <c r="B168" s="104"/>
      <c r="C168" s="111"/>
      <c r="D168" s="70"/>
      <c r="E168" s="71"/>
    </row>
    <row r="169" spans="1:5" x14ac:dyDescent="0.25">
      <c r="A169" s="68"/>
      <c r="B169" s="104"/>
      <c r="C169" s="111"/>
      <c r="D169" s="70"/>
      <c r="E169" s="71"/>
    </row>
    <row r="170" spans="1:5" x14ac:dyDescent="0.25">
      <c r="A170" s="68"/>
      <c r="B170" s="104"/>
      <c r="C170" s="111"/>
      <c r="D170" s="70"/>
      <c r="E170" s="71"/>
    </row>
    <row r="171" spans="1:5" x14ac:dyDescent="0.25">
      <c r="A171" s="68"/>
      <c r="B171" s="104"/>
      <c r="C171" s="111"/>
      <c r="D171" s="70"/>
      <c r="E171" s="71"/>
    </row>
    <row r="172" spans="1:5" x14ac:dyDescent="0.25">
      <c r="A172" s="68"/>
      <c r="B172" s="104"/>
      <c r="C172" s="111"/>
      <c r="D172" s="70"/>
      <c r="E172" s="71"/>
    </row>
    <row r="173" spans="1:5" x14ac:dyDescent="0.25">
      <c r="A173" s="68"/>
      <c r="B173" s="104"/>
      <c r="C173" s="111"/>
      <c r="D173" s="70"/>
      <c r="E173" s="71"/>
    </row>
    <row r="174" spans="1:5" x14ac:dyDescent="0.25">
      <c r="A174" s="68"/>
      <c r="B174" s="104"/>
      <c r="C174" s="111"/>
      <c r="D174" s="70"/>
      <c r="E174" s="71"/>
    </row>
    <row r="175" spans="1:5" x14ac:dyDescent="0.25">
      <c r="A175" s="68"/>
      <c r="B175" s="104"/>
      <c r="C175" s="111"/>
      <c r="D175" s="70"/>
      <c r="E175" s="71"/>
    </row>
    <row r="176" spans="1:5" x14ac:dyDescent="0.25">
      <c r="A176" s="68"/>
      <c r="B176" s="104"/>
      <c r="C176" s="111"/>
      <c r="D176" s="70"/>
      <c r="E176" s="71"/>
    </row>
    <row r="177" spans="1:5" x14ac:dyDescent="0.25">
      <c r="A177" s="68"/>
      <c r="B177" s="104"/>
      <c r="C177" s="111"/>
      <c r="D177" s="70"/>
      <c r="E177" s="71"/>
    </row>
    <row r="178" spans="1:5" x14ac:dyDescent="0.25">
      <c r="A178" s="68"/>
      <c r="B178" s="104"/>
      <c r="C178" s="111"/>
      <c r="D178" s="70"/>
      <c r="E178" s="71"/>
    </row>
    <row r="179" spans="1:5" x14ac:dyDescent="0.25">
      <c r="A179" s="68"/>
      <c r="B179" s="104"/>
      <c r="C179" s="111"/>
      <c r="D179" s="70"/>
      <c r="E179" s="71"/>
    </row>
    <row r="180" spans="1:5" x14ac:dyDescent="0.25">
      <c r="A180" s="68"/>
      <c r="B180" s="104"/>
      <c r="C180" s="111"/>
      <c r="D180" s="70"/>
      <c r="E180" s="71"/>
    </row>
    <row r="181" spans="1:5" x14ac:dyDescent="0.25">
      <c r="A181" s="68"/>
      <c r="B181" s="104"/>
      <c r="C181" s="111"/>
      <c r="D181" s="70"/>
      <c r="E181" s="71"/>
    </row>
    <row r="182" spans="1:5" x14ac:dyDescent="0.25">
      <c r="A182" s="68"/>
      <c r="B182" s="104"/>
      <c r="C182" s="111"/>
      <c r="D182" s="70"/>
      <c r="E182" s="71"/>
    </row>
    <row r="183" spans="1:5" x14ac:dyDescent="0.25">
      <c r="A183" s="68"/>
      <c r="B183" s="104"/>
      <c r="C183" s="111"/>
      <c r="D183" s="70"/>
      <c r="E183" s="71"/>
    </row>
    <row r="184" spans="1:5" x14ac:dyDescent="0.25">
      <c r="A184" s="68"/>
      <c r="B184" s="104"/>
      <c r="C184" s="111"/>
      <c r="D184" s="70"/>
      <c r="E184" s="71"/>
    </row>
    <row r="185" spans="1:5" x14ac:dyDescent="0.25">
      <c r="A185" s="68"/>
      <c r="B185" s="104"/>
      <c r="C185" s="111"/>
      <c r="D185" s="70"/>
      <c r="E185" s="71"/>
    </row>
    <row r="186" spans="1:5" x14ac:dyDescent="0.25">
      <c r="A186" s="68"/>
      <c r="B186" s="104"/>
      <c r="C186" s="111"/>
      <c r="D186" s="70"/>
      <c r="E186" s="71"/>
    </row>
    <row r="187" spans="1:5" x14ac:dyDescent="0.25">
      <c r="A187" s="68"/>
      <c r="B187" s="104"/>
      <c r="C187" s="111"/>
      <c r="D187" s="70"/>
      <c r="E187" s="71"/>
    </row>
    <row r="188" spans="1:5" x14ac:dyDescent="0.25">
      <c r="A188" s="68"/>
      <c r="B188" s="104"/>
      <c r="C188" s="111"/>
      <c r="D188" s="70"/>
      <c r="E188" s="71"/>
    </row>
    <row r="189" spans="1:5" x14ac:dyDescent="0.25">
      <c r="A189" s="68"/>
      <c r="B189" s="104"/>
      <c r="C189" s="111"/>
      <c r="D189" s="70"/>
      <c r="E189" s="71"/>
    </row>
    <row r="190" spans="1:5" x14ac:dyDescent="0.25">
      <c r="A190" s="68"/>
      <c r="B190" s="104"/>
      <c r="C190" s="111"/>
      <c r="D190" s="70"/>
      <c r="E190" s="71"/>
    </row>
    <row r="191" spans="1:5" x14ac:dyDescent="0.25">
      <c r="A191" s="68"/>
      <c r="B191" s="104"/>
      <c r="C191" s="111"/>
      <c r="D191" s="70"/>
      <c r="E191" s="71"/>
    </row>
    <row r="192" spans="1:5" x14ac:dyDescent="0.25">
      <c r="A192" s="68"/>
      <c r="B192" s="104"/>
      <c r="C192" s="111"/>
      <c r="D192" s="70"/>
      <c r="E192" s="71"/>
    </row>
    <row r="193" spans="1:5" x14ac:dyDescent="0.25">
      <c r="A193" s="68"/>
      <c r="B193" s="104"/>
      <c r="C193" s="111"/>
      <c r="D193" s="70"/>
      <c r="E193" s="71"/>
    </row>
    <row r="194" spans="1:5" x14ac:dyDescent="0.25">
      <c r="A194" s="68"/>
      <c r="B194" s="104"/>
      <c r="C194" s="111"/>
      <c r="D194" s="70"/>
      <c r="E194" s="71"/>
    </row>
    <row r="195" spans="1:5" x14ac:dyDescent="0.25">
      <c r="A195" s="68"/>
      <c r="B195" s="104"/>
      <c r="C195" s="111"/>
      <c r="D195" s="70"/>
      <c r="E195" s="71"/>
    </row>
    <row r="196" spans="1:5" x14ac:dyDescent="0.25">
      <c r="A196" s="68"/>
      <c r="B196" s="104"/>
      <c r="C196" s="111"/>
      <c r="D196" s="70"/>
      <c r="E196" s="71"/>
    </row>
    <row r="197" spans="1:5" x14ac:dyDescent="0.25">
      <c r="A197" s="68"/>
      <c r="B197" s="104"/>
      <c r="C197" s="111"/>
      <c r="D197" s="70"/>
      <c r="E197" s="71"/>
    </row>
    <row r="198" spans="1:5" x14ac:dyDescent="0.25">
      <c r="A198" s="68"/>
      <c r="B198" s="104"/>
      <c r="C198" s="111"/>
      <c r="D198" s="70"/>
      <c r="E198" s="71"/>
    </row>
    <row r="199" spans="1:5" x14ac:dyDescent="0.25">
      <c r="A199" s="68"/>
      <c r="B199" s="104"/>
      <c r="C199" s="111"/>
      <c r="D199" s="70"/>
      <c r="E199" s="71"/>
    </row>
    <row r="200" spans="1:5" x14ac:dyDescent="0.25">
      <c r="A200" s="68"/>
      <c r="B200" s="104"/>
      <c r="C200" s="111"/>
      <c r="D200" s="70"/>
      <c r="E200" s="71"/>
    </row>
    <row r="201" spans="1:5" x14ac:dyDescent="0.25">
      <c r="A201" s="68"/>
      <c r="B201" s="104"/>
      <c r="C201" s="69"/>
      <c r="D201" s="70"/>
      <c r="E201" s="71"/>
    </row>
    <row r="202" spans="1:5" x14ac:dyDescent="0.25">
      <c r="A202" s="68"/>
      <c r="B202" s="104"/>
      <c r="C202" s="69"/>
      <c r="D202" s="70"/>
      <c r="E202" s="71"/>
    </row>
    <row r="203" spans="1:5" x14ac:dyDescent="0.25">
      <c r="A203" s="68"/>
      <c r="B203" s="104"/>
      <c r="C203" s="69"/>
      <c r="D203" s="70"/>
      <c r="E203" s="71"/>
    </row>
    <row r="204" spans="1:5" x14ac:dyDescent="0.25">
      <c r="A204" s="68"/>
      <c r="B204" s="104"/>
      <c r="C204" s="69"/>
      <c r="D204" s="70"/>
      <c r="E204" s="71"/>
    </row>
    <row r="205" spans="1:5" x14ac:dyDescent="0.25">
      <c r="A205" s="68"/>
      <c r="B205" s="104"/>
      <c r="C205" s="69"/>
      <c r="D205" s="70"/>
      <c r="E205" s="71"/>
    </row>
    <row r="206" spans="1:5" x14ac:dyDescent="0.25">
      <c r="A206" s="68"/>
      <c r="B206" s="104"/>
      <c r="C206" s="69"/>
      <c r="D206" s="70"/>
      <c r="E206" s="71"/>
    </row>
    <row r="207" spans="1:5" x14ac:dyDescent="0.25">
      <c r="A207" s="68"/>
      <c r="B207" s="104"/>
      <c r="C207" s="69"/>
      <c r="D207" s="70"/>
      <c r="E207" s="71"/>
    </row>
    <row r="208" spans="1:5" x14ac:dyDescent="0.25">
      <c r="A208" s="68"/>
      <c r="B208" s="104"/>
      <c r="C208" s="69"/>
      <c r="D208" s="70"/>
      <c r="E208" s="71"/>
    </row>
    <row r="209" spans="1:5" x14ac:dyDescent="0.25">
      <c r="A209" s="68"/>
      <c r="B209" s="104"/>
      <c r="C209" s="69"/>
      <c r="D209" s="70"/>
      <c r="E209" s="71"/>
    </row>
    <row r="210" spans="1:5" x14ac:dyDescent="0.25">
      <c r="A210" s="68"/>
      <c r="B210" s="104"/>
      <c r="C210" s="69"/>
      <c r="D210" s="70"/>
      <c r="E210" s="71"/>
    </row>
    <row r="211" spans="1:5" x14ac:dyDescent="0.25">
      <c r="A211" s="68"/>
      <c r="B211" s="104"/>
      <c r="C211" s="69"/>
      <c r="D211" s="70"/>
      <c r="E211" s="71"/>
    </row>
    <row r="212" spans="1:5" x14ac:dyDescent="0.25">
      <c r="A212" s="68"/>
      <c r="B212" s="104"/>
      <c r="C212" s="69"/>
      <c r="D212" s="70"/>
      <c r="E212" s="71"/>
    </row>
    <row r="213" spans="1:5" x14ac:dyDescent="0.25">
      <c r="A213" s="68"/>
      <c r="B213" s="104"/>
      <c r="C213" s="69"/>
      <c r="D213" s="70"/>
      <c r="E213" s="71"/>
    </row>
    <row r="214" spans="1:5" x14ac:dyDescent="0.25">
      <c r="A214" s="68"/>
      <c r="B214" s="104"/>
      <c r="C214" s="69"/>
      <c r="D214" s="70"/>
      <c r="E214" s="71"/>
    </row>
    <row r="215" spans="1:5" x14ac:dyDescent="0.25">
      <c r="A215" s="68"/>
      <c r="B215" s="104"/>
      <c r="C215" s="69"/>
      <c r="D215" s="70"/>
      <c r="E215" s="71"/>
    </row>
    <row r="216" spans="1:5" x14ac:dyDescent="0.25">
      <c r="A216" s="68"/>
      <c r="B216" s="104"/>
      <c r="C216" s="69"/>
      <c r="D216" s="70"/>
      <c r="E216" s="71"/>
    </row>
    <row r="217" spans="1:5" x14ac:dyDescent="0.25">
      <c r="A217" s="68"/>
      <c r="B217" s="104"/>
      <c r="C217" s="69"/>
      <c r="D217" s="70"/>
      <c r="E217" s="71"/>
    </row>
    <row r="218" spans="1:5" x14ac:dyDescent="0.25">
      <c r="A218" s="68"/>
      <c r="B218" s="104"/>
      <c r="C218" s="69"/>
      <c r="D218" s="70"/>
      <c r="E218" s="71"/>
    </row>
    <row r="219" spans="1:5" x14ac:dyDescent="0.25">
      <c r="A219" s="68"/>
      <c r="B219" s="104"/>
      <c r="C219" s="69"/>
      <c r="D219" s="70"/>
      <c r="E219" s="71"/>
    </row>
    <row r="220" spans="1:5" x14ac:dyDescent="0.25">
      <c r="A220" s="68"/>
      <c r="B220" s="104"/>
      <c r="C220" s="69"/>
      <c r="D220" s="70"/>
      <c r="E220" s="71"/>
    </row>
    <row r="221" spans="1:5" x14ac:dyDescent="0.25">
      <c r="A221" s="68"/>
      <c r="B221" s="104"/>
      <c r="C221" s="69"/>
      <c r="D221" s="70"/>
      <c r="E221" s="71"/>
    </row>
    <row r="222" spans="1:5" x14ac:dyDescent="0.25">
      <c r="A222" s="68"/>
      <c r="B222" s="104"/>
      <c r="C222" s="69"/>
      <c r="D222" s="70"/>
      <c r="E222" s="71"/>
    </row>
    <row r="223" spans="1:5" x14ac:dyDescent="0.25">
      <c r="A223" s="68"/>
      <c r="B223" s="104"/>
      <c r="C223" s="69"/>
      <c r="D223" s="70"/>
      <c r="E223" s="71"/>
    </row>
    <row r="224" spans="1:5" x14ac:dyDescent="0.25">
      <c r="A224" s="68"/>
      <c r="B224" s="104"/>
      <c r="C224" s="69"/>
      <c r="D224" s="70"/>
      <c r="E224" s="71"/>
    </row>
    <row r="225" spans="1:5" x14ac:dyDescent="0.25">
      <c r="A225" s="68"/>
      <c r="B225" s="104"/>
      <c r="C225" s="69"/>
      <c r="D225" s="70"/>
      <c r="E225" s="71"/>
    </row>
    <row r="226" spans="1:5" x14ac:dyDescent="0.25">
      <c r="A226" s="68"/>
      <c r="B226" s="104"/>
      <c r="C226" s="69"/>
      <c r="D226" s="70"/>
      <c r="E226" s="71"/>
    </row>
    <row r="227" spans="1:5" x14ac:dyDescent="0.25">
      <c r="A227" s="68"/>
      <c r="B227" s="104"/>
      <c r="C227" s="69"/>
      <c r="D227" s="70"/>
      <c r="E227" s="71"/>
    </row>
    <row r="228" spans="1:5" x14ac:dyDescent="0.25">
      <c r="A228" s="68"/>
      <c r="B228" s="104"/>
      <c r="C228" s="69"/>
      <c r="D228" s="70"/>
      <c r="E228" s="71"/>
    </row>
    <row r="229" spans="1:5" x14ac:dyDescent="0.25">
      <c r="A229" s="68"/>
      <c r="B229" s="104"/>
      <c r="C229" s="69"/>
      <c r="D229" s="70"/>
      <c r="E229" s="71"/>
    </row>
    <row r="230" spans="1:5" x14ac:dyDescent="0.25">
      <c r="A230" s="68"/>
      <c r="B230" s="104"/>
      <c r="C230" s="69"/>
      <c r="D230" s="70"/>
      <c r="E230" s="71"/>
    </row>
    <row r="231" spans="1:5" x14ac:dyDescent="0.25">
      <c r="A231" s="68"/>
      <c r="B231" s="104"/>
      <c r="C231" s="69"/>
      <c r="D231" s="70"/>
      <c r="E231" s="71"/>
    </row>
    <row r="232" spans="1:5" x14ac:dyDescent="0.25">
      <c r="A232" s="68"/>
      <c r="B232" s="104"/>
      <c r="C232" s="69"/>
      <c r="D232" s="70"/>
      <c r="E232" s="71"/>
    </row>
    <row r="233" spans="1:5" x14ac:dyDescent="0.25">
      <c r="A233" s="68"/>
      <c r="B233" s="104"/>
      <c r="C233" s="69"/>
      <c r="D233" s="70"/>
      <c r="E233" s="71"/>
    </row>
    <row r="234" spans="1:5" x14ac:dyDescent="0.25">
      <c r="A234" s="68"/>
      <c r="B234" s="104"/>
      <c r="C234" s="69"/>
      <c r="D234" s="70"/>
      <c r="E234" s="71"/>
    </row>
    <row r="235" spans="1:5" x14ac:dyDescent="0.25">
      <c r="A235" s="68"/>
      <c r="B235" s="104"/>
      <c r="C235" s="69"/>
      <c r="D235" s="70"/>
      <c r="E235" s="71"/>
    </row>
    <row r="236" spans="1:5" x14ac:dyDescent="0.25">
      <c r="A236" s="68"/>
      <c r="B236" s="104"/>
      <c r="C236" s="69"/>
      <c r="D236" s="70"/>
      <c r="E236" s="71"/>
    </row>
    <row r="237" spans="1:5" x14ac:dyDescent="0.25">
      <c r="A237" s="68"/>
      <c r="B237" s="104"/>
      <c r="C237" s="69"/>
      <c r="D237" s="70"/>
      <c r="E237" s="71"/>
    </row>
    <row r="238" spans="1:5" x14ac:dyDescent="0.25">
      <c r="A238" s="68"/>
      <c r="B238" s="104"/>
      <c r="C238" s="69"/>
      <c r="D238" s="70"/>
      <c r="E238" s="71"/>
    </row>
    <row r="239" spans="1:5" x14ac:dyDescent="0.25">
      <c r="A239" s="68"/>
      <c r="B239" s="104"/>
      <c r="C239" s="69"/>
      <c r="D239" s="70"/>
      <c r="E239" s="71"/>
    </row>
    <row r="240" spans="1:5" x14ac:dyDescent="0.25">
      <c r="A240" s="68"/>
      <c r="B240" s="104"/>
      <c r="C240" s="69"/>
      <c r="D240" s="70"/>
      <c r="E240" s="71"/>
    </row>
    <row r="241" spans="1:5" x14ac:dyDescent="0.25">
      <c r="A241" s="68"/>
      <c r="B241" s="104"/>
      <c r="C241" s="69"/>
      <c r="D241" s="70"/>
      <c r="E241" s="71"/>
    </row>
    <row r="242" spans="1:5" x14ac:dyDescent="0.25">
      <c r="A242" s="68"/>
      <c r="B242" s="104"/>
      <c r="C242" s="69"/>
      <c r="D242" s="70"/>
      <c r="E242" s="71"/>
    </row>
    <row r="243" spans="1:5" x14ac:dyDescent="0.25">
      <c r="A243" s="68"/>
      <c r="B243" s="104"/>
      <c r="C243" s="69"/>
      <c r="D243" s="70"/>
      <c r="E243" s="71"/>
    </row>
    <row r="244" spans="1:5" x14ac:dyDescent="0.25">
      <c r="A244" s="68"/>
      <c r="B244" s="104"/>
      <c r="C244" s="69"/>
      <c r="D244" s="70"/>
      <c r="E244" s="71"/>
    </row>
    <row r="245" spans="1:5" x14ac:dyDescent="0.25">
      <c r="A245" s="68"/>
      <c r="B245" s="104"/>
      <c r="C245" s="69"/>
      <c r="D245" s="70"/>
      <c r="E245" s="71"/>
    </row>
    <row r="246" spans="1:5" x14ac:dyDescent="0.25">
      <c r="A246" s="68"/>
      <c r="B246" s="104"/>
      <c r="C246" s="69"/>
      <c r="D246" s="70"/>
      <c r="E246" s="71"/>
    </row>
    <row r="247" spans="1:5" x14ac:dyDescent="0.25">
      <c r="A247" s="68"/>
      <c r="B247" s="104"/>
      <c r="C247" s="69"/>
      <c r="D247" s="70"/>
      <c r="E247" s="71"/>
    </row>
    <row r="248" spans="1:5" x14ac:dyDescent="0.25">
      <c r="A248" s="68"/>
      <c r="B248" s="104"/>
      <c r="C248" s="69"/>
      <c r="D248" s="70"/>
      <c r="E248" s="71"/>
    </row>
    <row r="249" spans="1:5" x14ac:dyDescent="0.25">
      <c r="A249" s="68"/>
      <c r="B249" s="104"/>
      <c r="C249" s="69"/>
      <c r="D249" s="70"/>
      <c r="E249" s="71"/>
    </row>
    <row r="250" spans="1:5" x14ac:dyDescent="0.25">
      <c r="A250" s="68"/>
      <c r="B250" s="104"/>
      <c r="C250" s="69"/>
      <c r="D250" s="70"/>
      <c r="E250" s="71"/>
    </row>
    <row r="251" spans="1:5" x14ac:dyDescent="0.25">
      <c r="A251" s="68"/>
      <c r="B251" s="104"/>
      <c r="C251" s="69"/>
      <c r="D251" s="70"/>
      <c r="E251" s="71"/>
    </row>
    <row r="252" spans="1:5" x14ac:dyDescent="0.25">
      <c r="A252" s="68"/>
      <c r="B252" s="104"/>
      <c r="C252" s="69"/>
      <c r="D252" s="70"/>
      <c r="E252" s="71"/>
    </row>
    <row r="253" spans="1:5" x14ac:dyDescent="0.25">
      <c r="A253" s="68"/>
      <c r="B253" s="104"/>
      <c r="C253" s="69"/>
      <c r="D253" s="70"/>
      <c r="E253" s="71"/>
    </row>
    <row r="254" spans="1:5" x14ac:dyDescent="0.25">
      <c r="A254" s="68"/>
      <c r="B254" s="104"/>
      <c r="C254" s="69"/>
      <c r="D254" s="70"/>
      <c r="E254" s="71"/>
    </row>
    <row r="255" spans="1:5" x14ac:dyDescent="0.25">
      <c r="A255" s="68"/>
      <c r="B255" s="104"/>
      <c r="C255" s="69"/>
      <c r="D255" s="70"/>
      <c r="E255" s="71"/>
    </row>
    <row r="256" spans="1:5" x14ac:dyDescent="0.25">
      <c r="A256" s="68"/>
      <c r="B256" s="104"/>
      <c r="C256" s="69"/>
      <c r="D256" s="70"/>
      <c r="E256" s="71"/>
    </row>
    <row r="257" spans="1:5" x14ac:dyDescent="0.25">
      <c r="A257" s="68"/>
      <c r="B257" s="104"/>
      <c r="C257" s="69"/>
      <c r="D257" s="70"/>
      <c r="E257" s="71"/>
    </row>
    <row r="258" spans="1:5" x14ac:dyDescent="0.25">
      <c r="A258" s="68"/>
      <c r="B258" s="104"/>
      <c r="C258" s="69"/>
      <c r="D258" s="70"/>
      <c r="E258" s="71"/>
    </row>
    <row r="259" spans="1:5" x14ac:dyDescent="0.25">
      <c r="A259" s="68"/>
      <c r="B259" s="104"/>
      <c r="C259" s="69"/>
      <c r="D259" s="70"/>
      <c r="E259" s="71"/>
    </row>
    <row r="260" spans="1:5" x14ac:dyDescent="0.25">
      <c r="A260" s="68"/>
      <c r="B260" s="104"/>
      <c r="C260" s="69"/>
      <c r="D260" s="70"/>
      <c r="E260" s="71"/>
    </row>
    <row r="261" spans="1:5" x14ac:dyDescent="0.25">
      <c r="A261" s="68"/>
      <c r="B261" s="104"/>
      <c r="C261" s="69"/>
      <c r="D261" s="70"/>
      <c r="E261" s="71"/>
    </row>
    <row r="262" spans="1:5" x14ac:dyDescent="0.25">
      <c r="A262" s="68"/>
      <c r="B262" s="104"/>
      <c r="C262" s="69"/>
      <c r="D262" s="70"/>
      <c r="E262" s="71"/>
    </row>
    <row r="263" spans="1:5" x14ac:dyDescent="0.25">
      <c r="A263" s="68"/>
      <c r="B263" s="104"/>
      <c r="C263" s="69"/>
      <c r="D263" s="70"/>
      <c r="E263" s="71"/>
    </row>
    <row r="264" spans="1:5" x14ac:dyDescent="0.25">
      <c r="A264" s="68"/>
      <c r="B264" s="104"/>
      <c r="C264" s="69"/>
      <c r="D264" s="70"/>
      <c r="E264" s="71"/>
    </row>
    <row r="265" spans="1:5" x14ac:dyDescent="0.25">
      <c r="A265" s="68"/>
      <c r="B265" s="104"/>
      <c r="C265" s="69"/>
      <c r="D265" s="70"/>
      <c r="E265" s="71"/>
    </row>
    <row r="266" spans="1:5" x14ac:dyDescent="0.25">
      <c r="A266" s="68"/>
      <c r="B266" s="104"/>
      <c r="C266" s="69"/>
      <c r="D266" s="70"/>
      <c r="E266" s="71"/>
    </row>
    <row r="267" spans="1:5" x14ac:dyDescent="0.25">
      <c r="A267" s="68"/>
      <c r="B267" s="104"/>
      <c r="C267" s="69"/>
      <c r="D267" s="70"/>
      <c r="E267" s="71"/>
    </row>
    <row r="268" spans="1:5" x14ac:dyDescent="0.25">
      <c r="A268" s="68"/>
      <c r="B268" s="104"/>
      <c r="C268" s="69"/>
      <c r="D268" s="70"/>
      <c r="E268" s="71"/>
    </row>
    <row r="269" spans="1:5" x14ac:dyDescent="0.25">
      <c r="A269" s="68"/>
      <c r="B269" s="104"/>
      <c r="C269" s="69"/>
      <c r="D269" s="70"/>
      <c r="E269" s="71"/>
    </row>
    <row r="270" spans="1:5" x14ac:dyDescent="0.25">
      <c r="A270" s="68"/>
      <c r="B270" s="104"/>
      <c r="C270" s="69"/>
      <c r="D270" s="70"/>
      <c r="E270" s="71"/>
    </row>
    <row r="271" spans="1:5" x14ac:dyDescent="0.25">
      <c r="A271" s="68"/>
      <c r="B271" s="104"/>
      <c r="C271" s="69"/>
      <c r="D271" s="70"/>
      <c r="E271" s="71"/>
    </row>
    <row r="272" spans="1:5" x14ac:dyDescent="0.25">
      <c r="A272" s="68"/>
      <c r="B272" s="104"/>
      <c r="C272" s="69"/>
      <c r="D272" s="70"/>
      <c r="E272" s="71"/>
    </row>
    <row r="273" spans="1:5" x14ac:dyDescent="0.25">
      <c r="A273" s="68"/>
      <c r="B273" s="104"/>
      <c r="C273" s="69"/>
      <c r="D273" s="70"/>
      <c r="E273" s="71"/>
    </row>
    <row r="274" spans="1:5" x14ac:dyDescent="0.25">
      <c r="A274" s="68"/>
      <c r="B274" s="104"/>
      <c r="C274" s="69"/>
      <c r="D274" s="70"/>
      <c r="E274" s="71"/>
    </row>
    <row r="275" spans="1:5" x14ac:dyDescent="0.25">
      <c r="A275" s="68"/>
      <c r="B275" s="104"/>
      <c r="C275" s="69"/>
      <c r="D275" s="70"/>
      <c r="E275" s="71"/>
    </row>
    <row r="276" spans="1:5" x14ac:dyDescent="0.25">
      <c r="A276" s="68"/>
      <c r="B276" s="104"/>
      <c r="C276" s="69"/>
      <c r="D276" s="70"/>
      <c r="E276" s="71"/>
    </row>
    <row r="277" spans="1:5" x14ac:dyDescent="0.25">
      <c r="A277" s="68"/>
      <c r="B277" s="104"/>
      <c r="C277" s="69"/>
      <c r="D277" s="70"/>
      <c r="E277" s="71"/>
    </row>
    <row r="278" spans="1:5" x14ac:dyDescent="0.25">
      <c r="A278" s="68"/>
      <c r="B278" s="104"/>
      <c r="C278" s="69"/>
      <c r="D278" s="70"/>
      <c r="E278" s="71"/>
    </row>
    <row r="279" spans="1:5" x14ac:dyDescent="0.25">
      <c r="A279" s="68"/>
      <c r="B279" s="104"/>
      <c r="C279" s="69"/>
      <c r="D279" s="70"/>
      <c r="E279" s="71"/>
    </row>
    <row r="280" spans="1:5" x14ac:dyDescent="0.25">
      <c r="A280" s="68"/>
      <c r="B280" s="104"/>
      <c r="C280" s="69"/>
      <c r="D280" s="70"/>
      <c r="E280" s="71"/>
    </row>
    <row r="281" spans="1:5" x14ac:dyDescent="0.25">
      <c r="A281" s="68"/>
      <c r="B281" s="104"/>
      <c r="C281" s="69"/>
      <c r="D281" s="70"/>
      <c r="E281" s="71"/>
    </row>
    <row r="282" spans="1:5" x14ac:dyDescent="0.25">
      <c r="A282" s="68"/>
      <c r="B282" s="104"/>
      <c r="C282" s="69"/>
      <c r="D282" s="70"/>
      <c r="E282" s="71"/>
    </row>
    <row r="283" spans="1:5" x14ac:dyDescent="0.25">
      <c r="A283" s="68"/>
      <c r="B283" s="104"/>
      <c r="C283" s="69"/>
      <c r="D283" s="70"/>
      <c r="E283" s="71"/>
    </row>
    <row r="284" spans="1:5" x14ac:dyDescent="0.25">
      <c r="A284" s="68"/>
      <c r="B284" s="104"/>
      <c r="C284" s="69"/>
      <c r="D284" s="70"/>
      <c r="E284" s="71"/>
    </row>
    <row r="285" spans="1:5" x14ac:dyDescent="0.25">
      <c r="A285" s="68"/>
      <c r="B285" s="104"/>
      <c r="C285" s="69"/>
      <c r="D285" s="70"/>
      <c r="E285" s="71"/>
    </row>
    <row r="286" spans="1:5" x14ac:dyDescent="0.25">
      <c r="A286" s="68"/>
      <c r="B286" s="104"/>
      <c r="C286" s="69"/>
      <c r="D286" s="70"/>
      <c r="E286" s="71"/>
    </row>
    <row r="287" spans="1:5" x14ac:dyDescent="0.25">
      <c r="A287" s="68"/>
      <c r="B287" s="104"/>
      <c r="C287" s="69"/>
      <c r="D287" s="70"/>
      <c r="E287" s="71"/>
    </row>
    <row r="288" spans="1:5" x14ac:dyDescent="0.25">
      <c r="A288" s="68"/>
      <c r="B288" s="104"/>
      <c r="C288" s="69"/>
      <c r="D288" s="70"/>
      <c r="E288" s="71"/>
    </row>
    <row r="289" spans="1:5" x14ac:dyDescent="0.25">
      <c r="A289" s="68"/>
      <c r="B289" s="104"/>
      <c r="C289" s="69"/>
      <c r="D289" s="70"/>
      <c r="E289" s="71"/>
    </row>
    <row r="290" spans="1:5" x14ac:dyDescent="0.25">
      <c r="A290" s="68"/>
      <c r="B290" s="104"/>
      <c r="C290" s="69"/>
      <c r="D290" s="70"/>
      <c r="E290" s="71"/>
    </row>
    <row r="291" spans="1:5" x14ac:dyDescent="0.25">
      <c r="A291" s="68"/>
      <c r="B291" s="104"/>
      <c r="C291" s="69"/>
      <c r="D291" s="70"/>
      <c r="E291" s="71"/>
    </row>
    <row r="292" spans="1:5" x14ac:dyDescent="0.25">
      <c r="A292" s="68"/>
      <c r="B292" s="104"/>
      <c r="C292" s="69"/>
      <c r="D292" s="70"/>
      <c r="E292" s="71"/>
    </row>
    <row r="293" spans="1:5" x14ac:dyDescent="0.25">
      <c r="A293" s="68"/>
      <c r="B293" s="104"/>
      <c r="C293" s="69"/>
      <c r="D293" s="70"/>
      <c r="E293" s="71"/>
    </row>
    <row r="294" spans="1:5" x14ac:dyDescent="0.25">
      <c r="A294" s="68"/>
      <c r="B294" s="104"/>
      <c r="C294" s="69"/>
      <c r="D294" s="70"/>
      <c r="E294" s="71"/>
    </row>
    <row r="295" spans="1:5" x14ac:dyDescent="0.25">
      <c r="A295" s="68"/>
      <c r="B295" s="104"/>
      <c r="C295" s="69"/>
      <c r="D295" s="70"/>
      <c r="E295" s="71"/>
    </row>
    <row r="296" spans="1:5" x14ac:dyDescent="0.25">
      <c r="A296" s="68"/>
      <c r="B296" s="104"/>
      <c r="C296" s="69"/>
      <c r="D296" s="70"/>
      <c r="E296" s="71"/>
    </row>
    <row r="297" spans="1:5" x14ac:dyDescent="0.25">
      <c r="A297" s="68"/>
      <c r="B297" s="104"/>
      <c r="C297" s="69"/>
      <c r="D297" s="70"/>
      <c r="E297" s="71"/>
    </row>
    <row r="298" spans="1:5" x14ac:dyDescent="0.25">
      <c r="A298" s="68"/>
      <c r="B298" s="104"/>
      <c r="C298" s="69"/>
      <c r="D298" s="70"/>
      <c r="E298" s="71"/>
    </row>
    <row r="299" spans="1:5" x14ac:dyDescent="0.25">
      <c r="A299" s="68"/>
      <c r="B299" s="104"/>
      <c r="C299" s="69"/>
      <c r="D299" s="70"/>
      <c r="E299" s="71"/>
    </row>
    <row r="300" spans="1:5" ht="15.75" thickBot="1" x14ac:dyDescent="0.3">
      <c r="A300" s="72"/>
      <c r="B300" s="105"/>
      <c r="C300" s="73"/>
      <c r="D300" s="74"/>
      <c r="E300" s="75"/>
    </row>
  </sheetData>
  <sheetProtection algorithmName="SHA-512" hashValue="we7nnlceyMx7aMGG2YpvTe/RuYOg1VKEdD/CUYEKL9I57517pc9OaOYif7JdkW/+3jkGuVh305bBIwnBJfktog==" saltValue="bYrH6aEHcvUUMgMOTCPRdg==" spinCount="100000" sheet="1" objects="1" scenarios="1" selectLockedCell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EBABA"/>
  </sheetPr>
  <dimension ref="A1:XFC400"/>
  <sheetViews>
    <sheetView showGridLines="0" tabSelected="1" workbookViewId="0">
      <selection activeCell="A4" sqref="A4"/>
    </sheetView>
  </sheetViews>
  <sheetFormatPr defaultColWidth="0" defaultRowHeight="15" x14ac:dyDescent="0.25"/>
  <cols>
    <col min="1" max="1" width="48.140625" customWidth="1"/>
    <col min="2" max="2" width="30" customWidth="1"/>
    <col min="3" max="3" width="38.140625" customWidth="1"/>
    <col min="4" max="4" width="37.28515625" style="27" bestFit="1" customWidth="1"/>
    <col min="5" max="5" width="23.28515625" style="27" customWidth="1"/>
    <col min="6" max="6" width="15.42578125" bestFit="1" customWidth="1"/>
    <col min="7" max="7" width="17.85546875" bestFit="1" customWidth="1"/>
    <col min="8" max="8" width="18.140625" bestFit="1" customWidth="1"/>
    <col min="9" max="9" width="9" customWidth="1"/>
    <col min="10" max="16383" width="9.140625" hidden="1"/>
    <col min="16384" max="16384" width="0.5703125" customWidth="1"/>
  </cols>
  <sheetData>
    <row r="1" spans="1:9" ht="18.75" x14ac:dyDescent="0.25">
      <c r="A1" s="48" t="s">
        <v>56</v>
      </c>
      <c r="B1" s="31"/>
      <c r="C1" s="31"/>
      <c r="D1" s="31"/>
      <c r="E1" s="31"/>
    </row>
    <row r="2" spans="1:9" ht="15.75" thickBot="1" x14ac:dyDescent="0.3">
      <c r="A2" s="49" t="s">
        <v>57</v>
      </c>
      <c r="B2" s="50"/>
      <c r="C2" s="50"/>
      <c r="D2" s="50"/>
      <c r="E2" s="50"/>
    </row>
    <row r="3" spans="1:9" ht="15.75" thickBot="1" x14ac:dyDescent="0.3">
      <c r="A3" s="76" t="s">
        <v>58</v>
      </c>
      <c r="B3" s="76" t="s">
        <v>59</v>
      </c>
      <c r="C3" s="76" t="s">
        <v>806</v>
      </c>
      <c r="D3" s="77" t="s">
        <v>60</v>
      </c>
      <c r="E3" s="77" t="s">
        <v>638</v>
      </c>
      <c r="G3" s="82" t="s">
        <v>638</v>
      </c>
      <c r="H3" s="83" t="s">
        <v>643</v>
      </c>
      <c r="I3" s="84"/>
    </row>
    <row r="4" spans="1:9" x14ac:dyDescent="0.25">
      <c r="A4" s="78"/>
      <c r="B4" s="79"/>
      <c r="C4" s="79"/>
      <c r="D4" s="80"/>
      <c r="E4" s="81" t="str">
        <f>IFERROR(INDEX(Baza!C:C,MATCH(Table4[[#This Row],[Područje provedbe (općina, grad…)]],Baza!A:A,0)),"")</f>
        <v/>
      </c>
      <c r="G4" s="85">
        <v>8</v>
      </c>
      <c r="H4" s="86">
        <f t="shared" ref="H4:H11" si="0">COUNTIF(E:E,G4)</f>
        <v>0</v>
      </c>
      <c r="I4" s="87" t="str">
        <f t="shared" ref="I4:I10" si="1">IFERROR(H4/$I$3,"0,00%")</f>
        <v>0,00%</v>
      </c>
    </row>
    <row r="5" spans="1:9" x14ac:dyDescent="0.25">
      <c r="A5" s="78"/>
      <c r="B5" s="79"/>
      <c r="C5" s="79"/>
      <c r="D5" s="80"/>
      <c r="E5" s="81" t="str">
        <f>IFERROR(INDEX(Baza!C:C,MATCH(Table4[[#This Row],[Područje provedbe (općina, grad…)]],Baza!A:A,0)),"")</f>
        <v/>
      </c>
      <c r="G5" s="85">
        <v>7</v>
      </c>
      <c r="H5" s="86">
        <f t="shared" si="0"/>
        <v>0</v>
      </c>
      <c r="I5" s="87" t="str">
        <f t="shared" si="1"/>
        <v>0,00%</v>
      </c>
    </row>
    <row r="6" spans="1:9" x14ac:dyDescent="0.25">
      <c r="A6" s="78"/>
      <c r="B6" s="79"/>
      <c r="C6" s="79"/>
      <c r="D6" s="80"/>
      <c r="E6" s="81" t="str">
        <f>IFERROR(INDEX(Baza!C:C,MATCH(Table4[[#This Row],[Područje provedbe (općina, grad…)]],Baza!A:A,0)),"")</f>
        <v/>
      </c>
      <c r="G6" s="85">
        <v>6</v>
      </c>
      <c r="H6" s="86">
        <f t="shared" si="0"/>
        <v>0</v>
      </c>
      <c r="I6" s="87" t="str">
        <f t="shared" si="1"/>
        <v>0,00%</v>
      </c>
    </row>
    <row r="7" spans="1:9" x14ac:dyDescent="0.25">
      <c r="A7" s="78"/>
      <c r="B7" s="79"/>
      <c r="C7" s="79"/>
      <c r="D7" s="80"/>
      <c r="E7" s="81" t="str">
        <f>IFERROR(INDEX(Baza!C:C,MATCH(Table4[[#This Row],[Područje provedbe (općina, grad…)]],Baza!A:A,0)),"")</f>
        <v/>
      </c>
      <c r="G7" s="85">
        <v>5</v>
      </c>
      <c r="H7" s="86">
        <f t="shared" si="0"/>
        <v>0</v>
      </c>
      <c r="I7" s="87" t="str">
        <f t="shared" si="1"/>
        <v>0,00%</v>
      </c>
    </row>
    <row r="8" spans="1:9" x14ac:dyDescent="0.25">
      <c r="A8" s="78"/>
      <c r="B8" s="79"/>
      <c r="C8" s="79"/>
      <c r="D8" s="80"/>
      <c r="E8" s="81" t="str">
        <f>IFERROR(INDEX(Baza!C:C,MATCH(Table4[[#This Row],[Područje provedbe (općina, grad…)]],Baza!A:A,0)),"")</f>
        <v/>
      </c>
      <c r="G8" s="85">
        <v>4</v>
      </c>
      <c r="H8" s="86">
        <f t="shared" si="0"/>
        <v>0</v>
      </c>
      <c r="I8" s="87" t="str">
        <f t="shared" si="1"/>
        <v>0,00%</v>
      </c>
    </row>
    <row r="9" spans="1:9" x14ac:dyDescent="0.25">
      <c r="A9" s="78"/>
      <c r="B9" s="79"/>
      <c r="C9" s="79"/>
      <c r="D9" s="80"/>
      <c r="E9" s="81" t="str">
        <f>IFERROR(INDEX(Baza!C:C,MATCH(Table4[[#This Row],[Područje provedbe (općina, grad…)]],Baza!A:A,0)),"")</f>
        <v/>
      </c>
      <c r="G9" s="85">
        <v>3</v>
      </c>
      <c r="H9" s="86">
        <f t="shared" si="0"/>
        <v>0</v>
      </c>
      <c r="I9" s="87" t="str">
        <f t="shared" si="1"/>
        <v>0,00%</v>
      </c>
    </row>
    <row r="10" spans="1:9" x14ac:dyDescent="0.25">
      <c r="A10" s="78"/>
      <c r="B10" s="79"/>
      <c r="C10" s="79"/>
      <c r="D10" s="80"/>
      <c r="E10" s="81" t="str">
        <f>IFERROR(INDEX(Baza!C:C,MATCH(Table4[[#This Row],[Područje provedbe (općina, grad…)]],Baza!A:A,0)),"")</f>
        <v/>
      </c>
      <c r="G10" s="85">
        <v>2</v>
      </c>
      <c r="H10" s="86">
        <f t="shared" si="0"/>
        <v>0</v>
      </c>
      <c r="I10" s="87" t="str">
        <f t="shared" si="1"/>
        <v>0,00%</v>
      </c>
    </row>
    <row r="11" spans="1:9" x14ac:dyDescent="0.25">
      <c r="A11" s="78"/>
      <c r="B11" s="79"/>
      <c r="C11" s="79"/>
      <c r="D11" s="80"/>
      <c r="E11" s="81" t="str">
        <f>IFERROR(INDEX(Baza!C:C,MATCH(Table4[[#This Row],[Područje provedbe (općina, grad…)]],Baza!A:A,0)),"")</f>
        <v/>
      </c>
      <c r="G11" s="85">
        <v>1</v>
      </c>
      <c r="H11" s="86">
        <f t="shared" si="0"/>
        <v>0</v>
      </c>
      <c r="I11" s="87" t="str">
        <f>IFERROR(H11/$I$3,"0,00%")</f>
        <v>0,00%</v>
      </c>
    </row>
    <row r="12" spans="1:9" ht="15.75" thickBot="1" x14ac:dyDescent="0.3">
      <c r="A12" s="78"/>
      <c r="B12" s="79"/>
      <c r="C12" s="79"/>
      <c r="D12" s="80"/>
      <c r="E12" s="81" t="str">
        <f>IFERROR(INDEX(Baza!C:C,MATCH(Table4[[#This Row],[Područje provedbe (općina, grad…)]],Baza!A:A,0)),"")</f>
        <v/>
      </c>
      <c r="G12" s="88" t="s">
        <v>807</v>
      </c>
      <c r="H12" s="89"/>
      <c r="I12" s="90"/>
    </row>
    <row r="13" spans="1:9" x14ac:dyDescent="0.25">
      <c r="A13" s="78"/>
      <c r="B13" s="79"/>
      <c r="C13" s="79"/>
      <c r="D13" s="80"/>
      <c r="E13" s="81" t="str">
        <f>IFERROR(INDEX(Baza!C:C,MATCH(Table4[[#This Row],[Područje provedbe (općina, grad…)]],Baza!A:A,0)),"")</f>
        <v/>
      </c>
    </row>
    <row r="14" spans="1:9" x14ac:dyDescent="0.25">
      <c r="A14" s="78"/>
      <c r="B14" s="79"/>
      <c r="C14" s="79"/>
      <c r="D14" s="80"/>
      <c r="E14" s="81" t="str">
        <f>IFERROR(INDEX(Baza!C:C,MATCH(Table4[[#This Row],[Područje provedbe (općina, grad…)]],Baza!A:A,0)),"")</f>
        <v/>
      </c>
    </row>
    <row r="15" spans="1:9" x14ac:dyDescent="0.25">
      <c r="A15" s="78"/>
      <c r="B15" s="79"/>
      <c r="C15" s="79"/>
      <c r="D15" s="80"/>
      <c r="E15" s="81" t="str">
        <f>IFERROR(INDEX(Baza!C:C,MATCH(Table4[[#This Row],[Područje provedbe (općina, grad…)]],Baza!A:A,0)),"")</f>
        <v/>
      </c>
    </row>
    <row r="16" spans="1:9" x14ac:dyDescent="0.25">
      <c r="A16" s="78"/>
      <c r="B16" s="79"/>
      <c r="C16" s="79"/>
      <c r="D16" s="80"/>
      <c r="E16" s="81" t="str">
        <f>IFERROR(INDEX(Baza!C:C,MATCH(Table4[[#This Row],[Područje provedbe (općina, grad…)]],Baza!A:A,0)),"")</f>
        <v/>
      </c>
    </row>
    <row r="17" spans="1:5" x14ac:dyDescent="0.25">
      <c r="A17" s="78"/>
      <c r="B17" s="79"/>
      <c r="C17" s="79"/>
      <c r="D17" s="80"/>
      <c r="E17" s="81" t="str">
        <f>IFERROR(INDEX(Baza!C:C,MATCH(Table4[[#This Row],[Područje provedbe (općina, grad…)]],Baza!A:A,0)),"")</f>
        <v/>
      </c>
    </row>
    <row r="18" spans="1:5" x14ac:dyDescent="0.25">
      <c r="A18" s="78"/>
      <c r="B18" s="79"/>
      <c r="C18" s="79"/>
      <c r="D18" s="80"/>
      <c r="E18" s="81" t="str">
        <f>IFERROR(INDEX(Baza!C:C,MATCH(Table4[[#This Row],[Područje provedbe (općina, grad…)]],Baza!A:A,0)),"")</f>
        <v/>
      </c>
    </row>
    <row r="19" spans="1:5" x14ac:dyDescent="0.25">
      <c r="A19" s="78"/>
      <c r="B19" s="79"/>
      <c r="C19" s="79"/>
      <c r="D19" s="80"/>
      <c r="E19" s="81" t="str">
        <f>IFERROR(INDEX(Baza!C:C,MATCH(Table4[[#This Row],[Područje provedbe (općina, grad…)]],Baza!A:A,0)),"")</f>
        <v/>
      </c>
    </row>
    <row r="20" spans="1:5" x14ac:dyDescent="0.25">
      <c r="A20" s="78"/>
      <c r="B20" s="79"/>
      <c r="C20" s="79"/>
      <c r="D20" s="80"/>
      <c r="E20" s="81" t="str">
        <f>IFERROR(INDEX(Baza!C:C,MATCH(Table4[[#This Row],[Područje provedbe (općina, grad…)]],Baza!A:A,0)),"")</f>
        <v/>
      </c>
    </row>
    <row r="21" spans="1:5" x14ac:dyDescent="0.25">
      <c r="A21" s="78"/>
      <c r="B21" s="79"/>
      <c r="C21" s="79"/>
      <c r="D21" s="80"/>
      <c r="E21" s="81" t="str">
        <f>IFERROR(INDEX(Baza!C:C,MATCH(Table4[[#This Row],[Područje provedbe (općina, grad…)]],Baza!A:A,0)),"")</f>
        <v/>
      </c>
    </row>
    <row r="22" spans="1:5" x14ac:dyDescent="0.25">
      <c r="A22" s="78"/>
      <c r="B22" s="79"/>
      <c r="C22" s="79"/>
      <c r="D22" s="80"/>
      <c r="E22" s="81" t="str">
        <f>IFERROR(INDEX(Baza!C:C,MATCH(Table4[[#This Row],[Područje provedbe (općina, grad…)]],Baza!A:A,0)),"")</f>
        <v/>
      </c>
    </row>
    <row r="23" spans="1:5" x14ac:dyDescent="0.25">
      <c r="A23" s="78"/>
      <c r="B23" s="79"/>
      <c r="C23" s="79"/>
      <c r="D23" s="80"/>
      <c r="E23" s="81" t="str">
        <f>IFERROR(INDEX(Baza!C:C,MATCH(Table4[[#This Row],[Područje provedbe (općina, grad…)]],Baza!A:A,0)),"")</f>
        <v/>
      </c>
    </row>
    <row r="24" spans="1:5" x14ac:dyDescent="0.25">
      <c r="A24" s="78"/>
      <c r="B24" s="79"/>
      <c r="C24" s="79"/>
      <c r="D24" s="80"/>
      <c r="E24" s="81" t="str">
        <f>IFERROR(INDEX(Baza!C:C,MATCH(Table4[[#This Row],[Područje provedbe (općina, grad…)]],Baza!A:A,0)),"")</f>
        <v/>
      </c>
    </row>
    <row r="25" spans="1:5" x14ac:dyDescent="0.25">
      <c r="A25" s="78"/>
      <c r="B25" s="79"/>
      <c r="C25" s="79"/>
      <c r="D25" s="80"/>
      <c r="E25" s="81" t="str">
        <f>IFERROR(INDEX(Baza!C:C,MATCH(Table4[[#This Row],[Područje provedbe (općina, grad…)]],Baza!A:A,0)),"")</f>
        <v/>
      </c>
    </row>
    <row r="26" spans="1:5" x14ac:dyDescent="0.25">
      <c r="A26" s="78"/>
      <c r="B26" s="79"/>
      <c r="C26" s="79"/>
      <c r="D26" s="80"/>
      <c r="E26" s="81" t="str">
        <f>IFERROR(INDEX(Baza!C:C,MATCH(Table4[[#This Row],[Područje provedbe (općina, grad…)]],Baza!A:A,0)),"")</f>
        <v/>
      </c>
    </row>
    <row r="27" spans="1:5" x14ac:dyDescent="0.25">
      <c r="A27" s="78"/>
      <c r="B27" s="79"/>
      <c r="C27" s="79"/>
      <c r="D27" s="80"/>
      <c r="E27" s="81" t="str">
        <f>IFERROR(INDEX(Baza!C:C,MATCH(Table4[[#This Row],[Područje provedbe (općina, grad…)]],Baza!A:A,0)),"")</f>
        <v/>
      </c>
    </row>
    <row r="28" spans="1:5" x14ac:dyDescent="0.25">
      <c r="A28" s="78"/>
      <c r="B28" s="79"/>
      <c r="C28" s="79"/>
      <c r="D28" s="80"/>
      <c r="E28" s="81" t="str">
        <f>IFERROR(INDEX(Baza!C:C,MATCH(Table4[[#This Row],[Područje provedbe (općina, grad…)]],Baza!A:A,0)),"")</f>
        <v/>
      </c>
    </row>
    <row r="29" spans="1:5" x14ac:dyDescent="0.25">
      <c r="A29" s="78"/>
      <c r="B29" s="79"/>
      <c r="C29" s="79"/>
      <c r="D29" s="80"/>
      <c r="E29" s="81" t="str">
        <f>IFERROR(INDEX(Baza!C:C,MATCH(Table4[[#This Row],[Područje provedbe (općina, grad…)]],Baza!A:A,0)),"")</f>
        <v/>
      </c>
    </row>
    <row r="30" spans="1:5" x14ac:dyDescent="0.25">
      <c r="A30" s="78"/>
      <c r="B30" s="79"/>
      <c r="C30" s="79"/>
      <c r="D30" s="80"/>
      <c r="E30" s="81" t="str">
        <f>IFERROR(INDEX(Baza!C:C,MATCH(Table4[[#This Row],[Područje provedbe (općina, grad…)]],Baza!A:A,0)),"")</f>
        <v/>
      </c>
    </row>
    <row r="31" spans="1:5" x14ac:dyDescent="0.25">
      <c r="A31" s="78"/>
      <c r="B31" s="79"/>
      <c r="C31" s="79"/>
      <c r="D31" s="80"/>
      <c r="E31" s="81" t="str">
        <f>IFERROR(INDEX(Baza!C:C,MATCH(Table4[[#This Row],[Područje provedbe (općina, grad…)]],Baza!A:A,0)),"")</f>
        <v/>
      </c>
    </row>
    <row r="32" spans="1:5" x14ac:dyDescent="0.25">
      <c r="A32" s="78"/>
      <c r="B32" s="79"/>
      <c r="C32" s="79"/>
      <c r="D32" s="80"/>
      <c r="E32" s="81" t="str">
        <f>IFERROR(INDEX(Baza!C:C,MATCH(Table4[[#This Row],[Područje provedbe (općina, grad…)]],Baza!A:A,0)),"")</f>
        <v/>
      </c>
    </row>
    <row r="33" spans="1:5" x14ac:dyDescent="0.25">
      <c r="A33" s="78"/>
      <c r="B33" s="79"/>
      <c r="C33" s="79"/>
      <c r="D33" s="80"/>
      <c r="E33" s="81" t="str">
        <f>IFERROR(INDEX(Baza!C:C,MATCH(Table4[[#This Row],[Područje provedbe (općina, grad…)]],Baza!A:A,0)),"")</f>
        <v/>
      </c>
    </row>
    <row r="34" spans="1:5" x14ac:dyDescent="0.25">
      <c r="A34" s="78"/>
      <c r="B34" s="79"/>
      <c r="C34" s="79"/>
      <c r="D34" s="80"/>
      <c r="E34" s="81" t="str">
        <f>IFERROR(INDEX(Baza!C:C,MATCH(Table4[[#This Row],[Područje provedbe (općina, grad…)]],Baza!A:A,0)),"")</f>
        <v/>
      </c>
    </row>
    <row r="35" spans="1:5" x14ac:dyDescent="0.25">
      <c r="A35" s="78"/>
      <c r="B35" s="79"/>
      <c r="C35" s="79"/>
      <c r="D35" s="80"/>
      <c r="E35" s="81" t="str">
        <f>IFERROR(INDEX(Baza!C:C,MATCH(Table4[[#This Row],[Područje provedbe (općina, grad…)]],Baza!A:A,0)),"")</f>
        <v/>
      </c>
    </row>
    <row r="36" spans="1:5" x14ac:dyDescent="0.25">
      <c r="A36" s="78"/>
      <c r="B36" s="79"/>
      <c r="C36" s="79"/>
      <c r="D36" s="80"/>
      <c r="E36" s="81" t="str">
        <f>IFERROR(INDEX(Baza!C:C,MATCH(Table4[[#This Row],[Područje provedbe (općina, grad…)]],Baza!A:A,0)),"")</f>
        <v/>
      </c>
    </row>
    <row r="37" spans="1:5" x14ac:dyDescent="0.25">
      <c r="A37" s="78"/>
      <c r="B37" s="79"/>
      <c r="C37" s="79"/>
      <c r="D37" s="80"/>
      <c r="E37" s="81" t="str">
        <f>IFERROR(INDEX(Baza!C:C,MATCH(Table4[[#This Row],[Područje provedbe (općina, grad…)]],Baza!A:A,0)),"")</f>
        <v/>
      </c>
    </row>
    <row r="38" spans="1:5" x14ac:dyDescent="0.25">
      <c r="A38" s="78"/>
      <c r="B38" s="79"/>
      <c r="C38" s="79"/>
      <c r="D38" s="80"/>
      <c r="E38" s="81" t="str">
        <f>IFERROR(INDEX(Baza!C:C,MATCH(Table4[[#This Row],[Područje provedbe (općina, grad…)]],Baza!A:A,0)),"")</f>
        <v/>
      </c>
    </row>
    <row r="39" spans="1:5" x14ac:dyDescent="0.25">
      <c r="A39" s="78"/>
      <c r="B39" s="79"/>
      <c r="C39" s="79"/>
      <c r="D39" s="80"/>
      <c r="E39" s="81" t="str">
        <f>IFERROR(INDEX(Baza!C:C,MATCH(Table4[[#This Row],[Područje provedbe (općina, grad…)]],Baza!A:A,0)),"")</f>
        <v/>
      </c>
    </row>
    <row r="40" spans="1:5" x14ac:dyDescent="0.25">
      <c r="A40" s="78"/>
      <c r="B40" s="79"/>
      <c r="C40" s="79"/>
      <c r="D40" s="80"/>
      <c r="E40" s="81" t="str">
        <f>IFERROR(INDEX(Baza!C:C,MATCH(Table4[[#This Row],[Područje provedbe (općina, grad…)]],Baza!A:A,0)),"")</f>
        <v/>
      </c>
    </row>
    <row r="41" spans="1:5" x14ac:dyDescent="0.25">
      <c r="A41" s="78"/>
      <c r="B41" s="79"/>
      <c r="C41" s="79"/>
      <c r="D41" s="80"/>
      <c r="E41" s="81" t="str">
        <f>IFERROR(INDEX(Baza!C:C,MATCH(Table4[[#This Row],[Područje provedbe (općina, grad…)]],Baza!A:A,0)),"")</f>
        <v/>
      </c>
    </row>
    <row r="42" spans="1:5" x14ac:dyDescent="0.25">
      <c r="A42" s="78"/>
      <c r="B42" s="79"/>
      <c r="C42" s="79"/>
      <c r="D42" s="80"/>
      <c r="E42" s="81" t="str">
        <f>IFERROR(INDEX(Baza!C:C,MATCH(Table4[[#This Row],[Područje provedbe (općina, grad…)]],Baza!A:A,0)),"")</f>
        <v/>
      </c>
    </row>
    <row r="43" spans="1:5" x14ac:dyDescent="0.25">
      <c r="A43" s="78"/>
      <c r="B43" s="79"/>
      <c r="C43" s="79"/>
      <c r="D43" s="80"/>
      <c r="E43" s="81" t="str">
        <f>IFERROR(INDEX(Baza!C:C,MATCH(Table4[[#This Row],[Područje provedbe (općina, grad…)]],Baza!A:A,0)),"")</f>
        <v/>
      </c>
    </row>
    <row r="44" spans="1:5" x14ac:dyDescent="0.25">
      <c r="A44" s="78"/>
      <c r="B44" s="79"/>
      <c r="C44" s="79"/>
      <c r="D44" s="80"/>
      <c r="E44" s="81" t="str">
        <f>IFERROR(INDEX(Baza!C:C,MATCH(Table4[[#This Row],[Područje provedbe (općina, grad…)]],Baza!A:A,0)),"")</f>
        <v/>
      </c>
    </row>
    <row r="45" spans="1:5" x14ac:dyDescent="0.25">
      <c r="A45" s="78"/>
      <c r="B45" s="79"/>
      <c r="C45" s="79"/>
      <c r="D45" s="80"/>
      <c r="E45" s="81" t="str">
        <f>IFERROR(INDEX(Baza!C:C,MATCH(Table4[[#This Row],[Područje provedbe (općina, grad…)]],Baza!A:A,0)),"")</f>
        <v/>
      </c>
    </row>
    <row r="46" spans="1:5" x14ac:dyDescent="0.25">
      <c r="A46" s="78"/>
      <c r="B46" s="79"/>
      <c r="C46" s="79"/>
      <c r="D46" s="80"/>
      <c r="E46" s="81" t="str">
        <f>IFERROR(INDEX(Baza!C:C,MATCH(Table4[[#This Row],[Područje provedbe (općina, grad…)]],Baza!A:A,0)),"")</f>
        <v/>
      </c>
    </row>
    <row r="47" spans="1:5" x14ac:dyDescent="0.25">
      <c r="A47" s="78"/>
      <c r="B47" s="79"/>
      <c r="C47" s="79"/>
      <c r="D47" s="80"/>
      <c r="E47" s="81" t="str">
        <f>IFERROR(INDEX(Baza!C:C,MATCH(Table4[[#This Row],[Područje provedbe (općina, grad…)]],Baza!A:A,0)),"")</f>
        <v/>
      </c>
    </row>
    <row r="48" spans="1:5" x14ac:dyDescent="0.25">
      <c r="A48" s="78"/>
      <c r="B48" s="79"/>
      <c r="C48" s="79"/>
      <c r="D48" s="80"/>
      <c r="E48" s="81" t="str">
        <f>IFERROR(INDEX(Baza!C:C,MATCH(Table4[[#This Row],[Područje provedbe (općina, grad…)]],Baza!A:A,0)),"")</f>
        <v/>
      </c>
    </row>
    <row r="49" spans="1:5" x14ac:dyDescent="0.25">
      <c r="A49" s="78"/>
      <c r="B49" s="79"/>
      <c r="C49" s="79"/>
      <c r="D49" s="80"/>
      <c r="E49" s="81" t="str">
        <f>IFERROR(INDEX(Baza!C:C,MATCH(Table4[[#This Row],[Područje provedbe (općina, grad…)]],Baza!A:A,0)),"")</f>
        <v/>
      </c>
    </row>
    <row r="50" spans="1:5" x14ac:dyDescent="0.25">
      <c r="A50" s="78"/>
      <c r="B50" s="79"/>
      <c r="C50" s="79"/>
      <c r="D50" s="80"/>
      <c r="E50" s="81" t="str">
        <f>IFERROR(INDEX(Baza!C:C,MATCH(Table4[[#This Row],[Područje provedbe (općina, grad…)]],Baza!A:A,0)),"")</f>
        <v/>
      </c>
    </row>
    <row r="51" spans="1:5" x14ac:dyDescent="0.25">
      <c r="A51" s="78"/>
      <c r="B51" s="79"/>
      <c r="C51" s="79"/>
      <c r="D51" s="80"/>
      <c r="E51" s="81" t="str">
        <f>IFERROR(INDEX(Baza!C:C,MATCH(Table4[[#This Row],[Područje provedbe (općina, grad…)]],Baza!A:A,0)),"")</f>
        <v/>
      </c>
    </row>
    <row r="52" spans="1:5" x14ac:dyDescent="0.25">
      <c r="A52" s="78"/>
      <c r="B52" s="79"/>
      <c r="C52" s="79"/>
      <c r="D52" s="80"/>
      <c r="E52" s="81" t="str">
        <f>IFERROR(INDEX(Baza!C:C,MATCH(Table4[[#This Row],[Područje provedbe (općina, grad…)]],Baza!A:A,0)),"")</f>
        <v/>
      </c>
    </row>
    <row r="53" spans="1:5" x14ac:dyDescent="0.25">
      <c r="A53" s="78"/>
      <c r="B53" s="79"/>
      <c r="C53" s="79"/>
      <c r="D53" s="80"/>
      <c r="E53" s="81" t="str">
        <f>IFERROR(INDEX(Baza!C:C,MATCH(Table4[[#This Row],[Područje provedbe (općina, grad…)]],Baza!A:A,0)),"")</f>
        <v/>
      </c>
    </row>
    <row r="54" spans="1:5" x14ac:dyDescent="0.25">
      <c r="A54" s="78"/>
      <c r="B54" s="79"/>
      <c r="C54" s="79"/>
      <c r="D54" s="80"/>
      <c r="E54" s="81" t="str">
        <f>IFERROR(INDEX(Baza!C:C,MATCH(Table4[[#This Row],[Područje provedbe (općina, grad…)]],Baza!A:A,0)),"")</f>
        <v/>
      </c>
    </row>
    <row r="55" spans="1:5" x14ac:dyDescent="0.25">
      <c r="A55" s="78"/>
      <c r="B55" s="79"/>
      <c r="C55" s="79"/>
      <c r="D55" s="80"/>
      <c r="E55" s="81" t="str">
        <f>IFERROR(INDEX(Baza!C:C,MATCH(Table4[[#This Row],[Područje provedbe (općina, grad…)]],Baza!A:A,0)),"")</f>
        <v/>
      </c>
    </row>
    <row r="56" spans="1:5" x14ac:dyDescent="0.25">
      <c r="A56" s="78"/>
      <c r="B56" s="79"/>
      <c r="C56" s="79"/>
      <c r="D56" s="80"/>
      <c r="E56" s="81" t="str">
        <f>IFERROR(INDEX(Baza!C:C,MATCH(Table4[[#This Row],[Područje provedbe (općina, grad…)]],Baza!A:A,0)),"")</f>
        <v/>
      </c>
    </row>
    <row r="57" spans="1:5" x14ac:dyDescent="0.25">
      <c r="A57" s="78"/>
      <c r="B57" s="79"/>
      <c r="C57" s="79"/>
      <c r="D57" s="80"/>
      <c r="E57" s="81" t="str">
        <f>IFERROR(INDEX(Baza!C:C,MATCH(Table4[[#This Row],[Područje provedbe (općina, grad…)]],Baza!A:A,0)),"")</f>
        <v/>
      </c>
    </row>
    <row r="58" spans="1:5" x14ac:dyDescent="0.25">
      <c r="A58" s="78"/>
      <c r="B58" s="79"/>
      <c r="C58" s="79"/>
      <c r="D58" s="80"/>
      <c r="E58" s="81" t="str">
        <f>IFERROR(INDEX(Baza!C:C,MATCH(Table4[[#This Row],[Područje provedbe (općina, grad…)]],Baza!A:A,0)),"")</f>
        <v/>
      </c>
    </row>
    <row r="59" spans="1:5" x14ac:dyDescent="0.25">
      <c r="A59" s="78"/>
      <c r="B59" s="79"/>
      <c r="C59" s="79"/>
      <c r="D59" s="80"/>
      <c r="E59" s="81" t="str">
        <f>IFERROR(INDEX(Baza!C:C,MATCH(Table4[[#This Row],[Područje provedbe (općina, grad…)]],Baza!A:A,0)),"")</f>
        <v/>
      </c>
    </row>
    <row r="60" spans="1:5" x14ac:dyDescent="0.25">
      <c r="A60" s="78"/>
      <c r="B60" s="79"/>
      <c r="C60" s="79"/>
      <c r="D60" s="80"/>
      <c r="E60" s="81" t="str">
        <f>IFERROR(INDEX(Baza!C:C,MATCH(Table4[[#This Row],[Područje provedbe (općina, grad…)]],Baza!A:A,0)),"")</f>
        <v/>
      </c>
    </row>
    <row r="61" spans="1:5" x14ac:dyDescent="0.25">
      <c r="A61" s="78"/>
      <c r="B61" s="79"/>
      <c r="C61" s="79"/>
      <c r="D61" s="80"/>
      <c r="E61" s="81" t="str">
        <f>IFERROR(INDEX(Baza!C:C,MATCH(Table4[[#This Row],[Područje provedbe (općina, grad…)]],Baza!A:A,0)),"")</f>
        <v/>
      </c>
    </row>
    <row r="62" spans="1:5" x14ac:dyDescent="0.25">
      <c r="A62" s="78"/>
      <c r="B62" s="79"/>
      <c r="C62" s="79"/>
      <c r="D62" s="80"/>
      <c r="E62" s="81" t="str">
        <f>IFERROR(INDEX(Baza!C:C,MATCH(Table4[[#This Row],[Područje provedbe (općina, grad…)]],Baza!A:A,0)),"")</f>
        <v/>
      </c>
    </row>
    <row r="63" spans="1:5" x14ac:dyDescent="0.25">
      <c r="A63" s="78"/>
      <c r="B63" s="79"/>
      <c r="C63" s="79"/>
      <c r="D63" s="80"/>
      <c r="E63" s="81" t="str">
        <f>IFERROR(INDEX(Baza!C:C,MATCH(Table4[[#This Row],[Područje provedbe (općina, grad…)]],Baza!A:A,0)),"")</f>
        <v/>
      </c>
    </row>
    <row r="64" spans="1:5" x14ac:dyDescent="0.25">
      <c r="A64" s="78"/>
      <c r="B64" s="79"/>
      <c r="C64" s="79"/>
      <c r="D64" s="80"/>
      <c r="E64" s="81" t="str">
        <f>IFERROR(INDEX(Baza!C:C,MATCH(Table4[[#This Row],[Područje provedbe (općina, grad…)]],Baza!A:A,0)),"")</f>
        <v/>
      </c>
    </row>
    <row r="65" spans="1:5" x14ac:dyDescent="0.25">
      <c r="A65" s="78"/>
      <c r="B65" s="79"/>
      <c r="C65" s="79"/>
      <c r="D65" s="80"/>
      <c r="E65" s="81" t="str">
        <f>IFERROR(INDEX(Baza!C:C,MATCH(Table4[[#This Row],[Područje provedbe (općina, grad…)]],Baza!A:A,0)),"")</f>
        <v/>
      </c>
    </row>
    <row r="66" spans="1:5" x14ac:dyDescent="0.25">
      <c r="A66" s="78"/>
      <c r="B66" s="79"/>
      <c r="C66" s="79"/>
      <c r="D66" s="80"/>
      <c r="E66" s="81" t="str">
        <f>IFERROR(INDEX(Baza!C:C,MATCH(Table4[[#This Row],[Područje provedbe (općina, grad…)]],Baza!A:A,0)),"")</f>
        <v/>
      </c>
    </row>
    <row r="67" spans="1:5" x14ac:dyDescent="0.25">
      <c r="A67" s="78"/>
      <c r="B67" s="79"/>
      <c r="C67" s="79"/>
      <c r="D67" s="80"/>
      <c r="E67" s="81" t="str">
        <f>IFERROR(INDEX(Baza!C:C,MATCH(Table4[[#This Row],[Područje provedbe (općina, grad…)]],Baza!A:A,0)),"")</f>
        <v/>
      </c>
    </row>
    <row r="68" spans="1:5" x14ac:dyDescent="0.25">
      <c r="A68" s="78"/>
      <c r="B68" s="79"/>
      <c r="C68" s="79"/>
      <c r="D68" s="80"/>
      <c r="E68" s="81" t="str">
        <f>IFERROR(INDEX(Baza!C:C,MATCH(Table4[[#This Row],[Područje provedbe (općina, grad…)]],Baza!A:A,0)),"")</f>
        <v/>
      </c>
    </row>
    <row r="69" spans="1:5" x14ac:dyDescent="0.25">
      <c r="A69" s="78"/>
      <c r="B69" s="79"/>
      <c r="C69" s="79"/>
      <c r="D69" s="80"/>
      <c r="E69" s="81" t="str">
        <f>IFERROR(INDEX(Baza!C:C,MATCH(Table4[[#This Row],[Područje provedbe (općina, grad…)]],Baza!A:A,0)),"")</f>
        <v/>
      </c>
    </row>
    <row r="70" spans="1:5" x14ac:dyDescent="0.25">
      <c r="A70" s="78"/>
      <c r="B70" s="79"/>
      <c r="C70" s="79"/>
      <c r="D70" s="80"/>
      <c r="E70" s="81" t="str">
        <f>IFERROR(INDEX(Baza!C:C,MATCH(Table4[[#This Row],[Područje provedbe (općina, grad…)]],Baza!A:A,0)),"")</f>
        <v/>
      </c>
    </row>
    <row r="71" spans="1:5" x14ac:dyDescent="0.25">
      <c r="A71" s="78"/>
      <c r="B71" s="79"/>
      <c r="C71" s="79"/>
      <c r="D71" s="80"/>
      <c r="E71" s="81" t="str">
        <f>IFERROR(INDEX(Baza!C:C,MATCH(Table4[[#This Row],[Područje provedbe (općina, grad…)]],Baza!A:A,0)),"")</f>
        <v/>
      </c>
    </row>
    <row r="72" spans="1:5" x14ac:dyDescent="0.25">
      <c r="A72" s="78"/>
      <c r="B72" s="79"/>
      <c r="C72" s="79"/>
      <c r="D72" s="80"/>
      <c r="E72" s="81" t="str">
        <f>IFERROR(INDEX(Baza!C:C,MATCH(Table4[[#This Row],[Područje provedbe (općina, grad…)]],Baza!A:A,0)),"")</f>
        <v/>
      </c>
    </row>
    <row r="73" spans="1:5" x14ac:dyDescent="0.25">
      <c r="A73" s="78"/>
      <c r="B73" s="79"/>
      <c r="C73" s="79"/>
      <c r="D73" s="80"/>
      <c r="E73" s="81" t="str">
        <f>IFERROR(INDEX(Baza!C:C,MATCH(Table4[[#This Row],[Područje provedbe (općina, grad…)]],Baza!A:A,0)),"")</f>
        <v/>
      </c>
    </row>
    <row r="74" spans="1:5" x14ac:dyDescent="0.25">
      <c r="A74" s="78"/>
      <c r="B74" s="79"/>
      <c r="C74" s="79"/>
      <c r="D74" s="80"/>
      <c r="E74" s="81" t="str">
        <f>IFERROR(INDEX(Baza!C:C,MATCH(Table4[[#This Row],[Područje provedbe (općina, grad…)]],Baza!A:A,0)),"")</f>
        <v/>
      </c>
    </row>
    <row r="75" spans="1:5" x14ac:dyDescent="0.25">
      <c r="A75" s="78"/>
      <c r="B75" s="79"/>
      <c r="C75" s="79"/>
      <c r="D75" s="80"/>
      <c r="E75" s="81" t="str">
        <f>IFERROR(INDEX(Baza!C:C,MATCH(Table4[[#This Row],[Područje provedbe (općina, grad…)]],Baza!A:A,0)),"")</f>
        <v/>
      </c>
    </row>
    <row r="76" spans="1:5" x14ac:dyDescent="0.25">
      <c r="A76" s="78"/>
      <c r="B76" s="79"/>
      <c r="C76" s="79"/>
      <c r="D76" s="80"/>
      <c r="E76" s="81" t="str">
        <f>IFERROR(INDEX(Baza!C:C,MATCH(Table4[[#This Row],[Područje provedbe (općina, grad…)]],Baza!A:A,0)),"")</f>
        <v/>
      </c>
    </row>
    <row r="77" spans="1:5" x14ac:dyDescent="0.25">
      <c r="A77" s="78"/>
      <c r="B77" s="79"/>
      <c r="C77" s="79"/>
      <c r="D77" s="80"/>
      <c r="E77" s="81" t="str">
        <f>IFERROR(INDEX(Baza!C:C,MATCH(Table4[[#This Row],[Područje provedbe (općina, grad…)]],Baza!A:A,0)),"")</f>
        <v/>
      </c>
    </row>
    <row r="78" spans="1:5" x14ac:dyDescent="0.25">
      <c r="A78" s="78"/>
      <c r="B78" s="79"/>
      <c r="C78" s="79"/>
      <c r="D78" s="80"/>
      <c r="E78" s="81" t="str">
        <f>IFERROR(INDEX(Baza!C:C,MATCH(Table4[[#This Row],[Područje provedbe (općina, grad…)]],Baza!A:A,0)),"")</f>
        <v/>
      </c>
    </row>
    <row r="79" spans="1:5" x14ac:dyDescent="0.25">
      <c r="A79" s="78"/>
      <c r="B79" s="79"/>
      <c r="C79" s="79"/>
      <c r="D79" s="80"/>
      <c r="E79" s="81" t="str">
        <f>IFERROR(INDEX(Baza!C:C,MATCH(Table4[[#This Row],[Područje provedbe (općina, grad…)]],Baza!A:A,0)),"")</f>
        <v/>
      </c>
    </row>
    <row r="80" spans="1:5" x14ac:dyDescent="0.25">
      <c r="A80" s="78"/>
      <c r="B80" s="79"/>
      <c r="C80" s="79"/>
      <c r="D80" s="80"/>
      <c r="E80" s="81" t="str">
        <f>IFERROR(INDEX(Baza!C:C,MATCH(Table4[[#This Row],[Područje provedbe (općina, grad…)]],Baza!A:A,0)),"")</f>
        <v/>
      </c>
    </row>
    <row r="81" spans="1:5" x14ac:dyDescent="0.25">
      <c r="A81" s="78"/>
      <c r="B81" s="79"/>
      <c r="C81" s="79"/>
      <c r="D81" s="80"/>
      <c r="E81" s="81" t="str">
        <f>IFERROR(INDEX(Baza!C:C,MATCH(Table4[[#This Row],[Područje provedbe (općina, grad…)]],Baza!A:A,0)),"")</f>
        <v/>
      </c>
    </row>
    <row r="82" spans="1:5" x14ac:dyDescent="0.25">
      <c r="A82" s="78"/>
      <c r="B82" s="79"/>
      <c r="C82" s="79"/>
      <c r="D82" s="80"/>
      <c r="E82" s="81" t="str">
        <f>IFERROR(INDEX(Baza!C:C,MATCH(Table4[[#This Row],[Područje provedbe (općina, grad…)]],Baza!A:A,0)),"")</f>
        <v/>
      </c>
    </row>
    <row r="83" spans="1:5" x14ac:dyDescent="0.25">
      <c r="A83" s="78"/>
      <c r="B83" s="79"/>
      <c r="C83" s="79"/>
      <c r="D83" s="80"/>
      <c r="E83" s="81" t="str">
        <f>IFERROR(INDEX(Baza!C:C,MATCH(Table4[[#This Row],[Područje provedbe (općina, grad…)]],Baza!A:A,0)),"")</f>
        <v/>
      </c>
    </row>
    <row r="84" spans="1:5" x14ac:dyDescent="0.25">
      <c r="A84" s="78"/>
      <c r="B84" s="79"/>
      <c r="C84" s="79"/>
      <c r="D84" s="80"/>
      <c r="E84" s="81" t="str">
        <f>IFERROR(INDEX(Baza!C:C,MATCH(Table4[[#This Row],[Područje provedbe (općina, grad…)]],Baza!A:A,0)),"")</f>
        <v/>
      </c>
    </row>
    <row r="85" spans="1:5" x14ac:dyDescent="0.25">
      <c r="A85" s="78"/>
      <c r="B85" s="79"/>
      <c r="C85" s="79"/>
      <c r="D85" s="80"/>
      <c r="E85" s="81" t="str">
        <f>IFERROR(INDEX(Baza!C:C,MATCH(Table4[[#This Row],[Područje provedbe (općina, grad…)]],Baza!A:A,0)),"")</f>
        <v/>
      </c>
    </row>
    <row r="86" spans="1:5" x14ac:dyDescent="0.25">
      <c r="A86" s="78"/>
      <c r="B86" s="79"/>
      <c r="C86" s="79"/>
      <c r="D86" s="80"/>
      <c r="E86" s="81" t="str">
        <f>IFERROR(INDEX(Baza!C:C,MATCH(Table4[[#This Row],[Područje provedbe (općina, grad…)]],Baza!A:A,0)),"")</f>
        <v/>
      </c>
    </row>
    <row r="87" spans="1:5" x14ac:dyDescent="0.25">
      <c r="A87" s="78"/>
      <c r="B87" s="79"/>
      <c r="C87" s="79"/>
      <c r="D87" s="80"/>
      <c r="E87" s="81" t="str">
        <f>IFERROR(INDEX(Baza!C:C,MATCH(Table4[[#This Row],[Područje provedbe (općina, grad…)]],Baza!A:A,0)),"")</f>
        <v/>
      </c>
    </row>
    <row r="88" spans="1:5" x14ac:dyDescent="0.25">
      <c r="A88" s="78"/>
      <c r="B88" s="79"/>
      <c r="C88" s="79"/>
      <c r="D88" s="80"/>
      <c r="E88" s="81" t="str">
        <f>IFERROR(INDEX(Baza!C:C,MATCH(Table4[[#This Row],[Područje provedbe (općina, grad…)]],Baza!A:A,0)),"")</f>
        <v/>
      </c>
    </row>
    <row r="89" spans="1:5" x14ac:dyDescent="0.25">
      <c r="A89" s="78"/>
      <c r="B89" s="79"/>
      <c r="C89" s="79"/>
      <c r="D89" s="80"/>
      <c r="E89" s="81" t="str">
        <f>IFERROR(INDEX(Baza!C:C,MATCH(Table4[[#This Row],[Područje provedbe (općina, grad…)]],Baza!A:A,0)),"")</f>
        <v/>
      </c>
    </row>
    <row r="90" spans="1:5" x14ac:dyDescent="0.25">
      <c r="A90" s="78"/>
      <c r="B90" s="79"/>
      <c r="C90" s="79"/>
      <c r="D90" s="80"/>
      <c r="E90" s="81" t="str">
        <f>IFERROR(INDEX(Baza!C:C,MATCH(Table4[[#This Row],[Područje provedbe (općina, grad…)]],Baza!A:A,0)),"")</f>
        <v/>
      </c>
    </row>
    <row r="91" spans="1:5" x14ac:dyDescent="0.25">
      <c r="A91" s="78"/>
      <c r="B91" s="79"/>
      <c r="C91" s="79"/>
      <c r="D91" s="80"/>
      <c r="E91" s="81" t="str">
        <f>IFERROR(INDEX(Baza!C:C,MATCH(Table4[[#This Row],[Područje provedbe (općina, grad…)]],Baza!A:A,0)),"")</f>
        <v/>
      </c>
    </row>
    <row r="92" spans="1:5" x14ac:dyDescent="0.25">
      <c r="A92" s="78"/>
      <c r="B92" s="79"/>
      <c r="C92" s="79"/>
      <c r="D92" s="80"/>
      <c r="E92" s="81" t="str">
        <f>IFERROR(INDEX(Baza!C:C,MATCH(Table4[[#This Row],[Područje provedbe (općina, grad…)]],Baza!A:A,0)),"")</f>
        <v/>
      </c>
    </row>
    <row r="93" spans="1:5" x14ac:dyDescent="0.25">
      <c r="A93" s="78"/>
      <c r="B93" s="79"/>
      <c r="C93" s="79"/>
      <c r="D93" s="80"/>
      <c r="E93" s="81" t="str">
        <f>IFERROR(INDEX(Baza!C:C,MATCH(Table4[[#This Row],[Područje provedbe (općina, grad…)]],Baza!A:A,0)),"")</f>
        <v/>
      </c>
    </row>
    <row r="94" spans="1:5" x14ac:dyDescent="0.25">
      <c r="A94" s="78"/>
      <c r="B94" s="79"/>
      <c r="C94" s="79"/>
      <c r="D94" s="80"/>
      <c r="E94" s="81" t="str">
        <f>IFERROR(INDEX(Baza!C:C,MATCH(Table4[[#This Row],[Područje provedbe (općina, grad…)]],Baza!A:A,0)),"")</f>
        <v/>
      </c>
    </row>
    <row r="95" spans="1:5" x14ac:dyDescent="0.25">
      <c r="A95" s="78"/>
      <c r="B95" s="79"/>
      <c r="C95" s="79"/>
      <c r="D95" s="80"/>
      <c r="E95" s="81" t="str">
        <f>IFERROR(INDEX(Baza!C:C,MATCH(Table4[[#This Row],[Područje provedbe (općina, grad…)]],Baza!A:A,0)),"")</f>
        <v/>
      </c>
    </row>
    <row r="96" spans="1:5" x14ac:dyDescent="0.25">
      <c r="A96" s="78"/>
      <c r="B96" s="79"/>
      <c r="C96" s="79"/>
      <c r="D96" s="80"/>
      <c r="E96" s="81" t="str">
        <f>IFERROR(INDEX(Baza!C:C,MATCH(Table4[[#This Row],[Područje provedbe (općina, grad…)]],Baza!A:A,0)),"")</f>
        <v/>
      </c>
    </row>
    <row r="97" spans="1:5" x14ac:dyDescent="0.25">
      <c r="A97" s="78"/>
      <c r="B97" s="79"/>
      <c r="C97" s="79"/>
      <c r="D97" s="80"/>
      <c r="E97" s="81" t="str">
        <f>IFERROR(INDEX(Baza!C:C,MATCH(Table4[[#This Row],[Područje provedbe (općina, grad…)]],Baza!A:A,0)),"")</f>
        <v/>
      </c>
    </row>
    <row r="98" spans="1:5" x14ac:dyDescent="0.25">
      <c r="A98" s="78"/>
      <c r="B98" s="79"/>
      <c r="C98" s="79"/>
      <c r="D98" s="80"/>
      <c r="E98" s="81" t="str">
        <f>IFERROR(INDEX(Baza!C:C,MATCH(Table4[[#This Row],[Područje provedbe (općina, grad…)]],Baza!A:A,0)),"")</f>
        <v/>
      </c>
    </row>
    <row r="99" spans="1:5" x14ac:dyDescent="0.25">
      <c r="A99" s="78"/>
      <c r="B99" s="79"/>
      <c r="C99" s="79"/>
      <c r="D99" s="80"/>
      <c r="E99" s="81" t="str">
        <f>IFERROR(INDEX(Baza!C:C,MATCH(Table4[[#This Row],[Područje provedbe (općina, grad…)]],Baza!A:A,0)),"")</f>
        <v/>
      </c>
    </row>
    <row r="100" spans="1:5" x14ac:dyDescent="0.25">
      <c r="A100" s="78"/>
      <c r="B100" s="79"/>
      <c r="C100" s="79"/>
      <c r="D100" s="80"/>
      <c r="E100" s="81" t="str">
        <f>IFERROR(INDEX(Baza!C:C,MATCH(Table4[[#This Row],[Područje provedbe (općina, grad…)]],Baza!A:A,0)),"")</f>
        <v/>
      </c>
    </row>
    <row r="101" spans="1:5" x14ac:dyDescent="0.25">
      <c r="A101" s="78"/>
      <c r="B101" s="79"/>
      <c r="C101" s="79"/>
      <c r="D101" s="80"/>
      <c r="E101" s="81" t="str">
        <f>IFERROR(INDEX(Baza!C:C,MATCH(Table4[[#This Row],[Područje provedbe (općina, grad…)]],Baza!A:A,0)),"")</f>
        <v/>
      </c>
    </row>
    <row r="102" spans="1:5" x14ac:dyDescent="0.25">
      <c r="A102" s="78"/>
      <c r="B102" s="79"/>
      <c r="C102" s="79"/>
      <c r="D102" s="80"/>
      <c r="E102" s="81" t="str">
        <f>IFERROR(INDEX(Baza!C:C,MATCH(Table4[[#This Row],[Područje provedbe (općina, grad…)]],Baza!A:A,0)),"")</f>
        <v/>
      </c>
    </row>
    <row r="103" spans="1:5" x14ac:dyDescent="0.25">
      <c r="A103" s="78"/>
      <c r="B103" s="79"/>
      <c r="C103" s="79"/>
      <c r="D103" s="80"/>
      <c r="E103" s="81" t="str">
        <f>IFERROR(INDEX(Baza!C:C,MATCH(Table4[[#This Row],[Područje provedbe (općina, grad…)]],Baza!A:A,0)),"")</f>
        <v/>
      </c>
    </row>
    <row r="104" spans="1:5" x14ac:dyDescent="0.25">
      <c r="A104" s="78"/>
      <c r="B104" s="79"/>
      <c r="C104" s="79"/>
      <c r="D104" s="80"/>
      <c r="E104" s="81" t="str">
        <f>IFERROR(INDEX(Baza!C:C,MATCH(Table4[[#This Row],[Područje provedbe (općina, grad…)]],Baza!A:A,0)),"")</f>
        <v/>
      </c>
    </row>
    <row r="105" spans="1:5" x14ac:dyDescent="0.25">
      <c r="A105" s="78"/>
      <c r="B105" s="79"/>
      <c r="C105" s="79"/>
      <c r="D105" s="80"/>
      <c r="E105" s="81" t="str">
        <f>IFERROR(INDEX(Baza!C:C,MATCH(Table4[[#This Row],[Područje provedbe (općina, grad…)]],Baza!A:A,0)),"")</f>
        <v/>
      </c>
    </row>
    <row r="106" spans="1:5" x14ac:dyDescent="0.25">
      <c r="A106" s="78"/>
      <c r="B106" s="79"/>
      <c r="C106" s="79"/>
      <c r="D106" s="80"/>
      <c r="E106" s="81" t="str">
        <f>IFERROR(INDEX(Baza!C:C,MATCH(Table4[[#This Row],[Područje provedbe (općina, grad…)]],Baza!A:A,0)),"")</f>
        <v/>
      </c>
    </row>
    <row r="107" spans="1:5" x14ac:dyDescent="0.25">
      <c r="A107" s="78"/>
      <c r="B107" s="79"/>
      <c r="C107" s="79"/>
      <c r="D107" s="80"/>
      <c r="E107" s="81" t="str">
        <f>IFERROR(INDEX(Baza!C:C,MATCH(Table4[[#This Row],[Područje provedbe (općina, grad…)]],Baza!A:A,0)),"")</f>
        <v/>
      </c>
    </row>
    <row r="108" spans="1:5" x14ac:dyDescent="0.25">
      <c r="A108" s="78"/>
      <c r="B108" s="79"/>
      <c r="C108" s="79"/>
      <c r="D108" s="80"/>
      <c r="E108" s="81" t="str">
        <f>IFERROR(INDEX(Baza!C:C,MATCH(Table4[[#This Row],[Područje provedbe (općina, grad…)]],Baza!A:A,0)),"")</f>
        <v/>
      </c>
    </row>
    <row r="109" spans="1:5" x14ac:dyDescent="0.25">
      <c r="A109" s="78"/>
      <c r="B109" s="79"/>
      <c r="C109" s="79"/>
      <c r="D109" s="80"/>
      <c r="E109" s="81" t="str">
        <f>IFERROR(INDEX(Baza!C:C,MATCH(Table4[[#This Row],[Područje provedbe (općina, grad…)]],Baza!A:A,0)),"")</f>
        <v/>
      </c>
    </row>
    <row r="110" spans="1:5" x14ac:dyDescent="0.25">
      <c r="A110" s="78"/>
      <c r="B110" s="79"/>
      <c r="C110" s="79"/>
      <c r="D110" s="80"/>
      <c r="E110" s="81" t="str">
        <f>IFERROR(INDEX(Baza!C:C,MATCH(Table4[[#This Row],[Područje provedbe (općina, grad…)]],Baza!A:A,0)),"")</f>
        <v/>
      </c>
    </row>
    <row r="111" spans="1:5" x14ac:dyDescent="0.25">
      <c r="A111" s="78"/>
      <c r="B111" s="79"/>
      <c r="C111" s="79"/>
      <c r="D111" s="80"/>
      <c r="E111" s="81" t="str">
        <f>IFERROR(INDEX(Baza!C:C,MATCH(Table4[[#This Row],[Područje provedbe (općina, grad…)]],Baza!A:A,0)),"")</f>
        <v/>
      </c>
    </row>
    <row r="112" spans="1:5" x14ac:dyDescent="0.25">
      <c r="A112" s="78"/>
      <c r="B112" s="79"/>
      <c r="C112" s="79"/>
      <c r="D112" s="80"/>
      <c r="E112" s="81" t="str">
        <f>IFERROR(INDEX(Baza!C:C,MATCH(Table4[[#This Row],[Područje provedbe (općina, grad…)]],Baza!A:A,0)),"")</f>
        <v/>
      </c>
    </row>
    <row r="113" spans="1:5" x14ac:dyDescent="0.25">
      <c r="A113" s="78"/>
      <c r="B113" s="79"/>
      <c r="C113" s="79"/>
      <c r="D113" s="80"/>
      <c r="E113" s="81" t="str">
        <f>IFERROR(INDEX(Baza!C:C,MATCH(Table4[[#This Row],[Područje provedbe (općina, grad…)]],Baza!A:A,0)),"")</f>
        <v/>
      </c>
    </row>
    <row r="114" spans="1:5" x14ac:dyDescent="0.25">
      <c r="A114" s="78"/>
      <c r="B114" s="79"/>
      <c r="C114" s="79"/>
      <c r="D114" s="80"/>
      <c r="E114" s="81" t="str">
        <f>IFERROR(INDEX(Baza!C:C,MATCH(Table4[[#This Row],[Područje provedbe (općina, grad…)]],Baza!A:A,0)),"")</f>
        <v/>
      </c>
    </row>
    <row r="115" spans="1:5" x14ac:dyDescent="0.25">
      <c r="A115" s="78"/>
      <c r="B115" s="79"/>
      <c r="C115" s="79"/>
      <c r="D115" s="80"/>
      <c r="E115" s="81" t="str">
        <f>IFERROR(INDEX(Baza!C:C,MATCH(Table4[[#This Row],[Područje provedbe (općina, grad…)]],Baza!A:A,0)),"")</f>
        <v/>
      </c>
    </row>
    <row r="116" spans="1:5" x14ac:dyDescent="0.25">
      <c r="A116" s="78"/>
      <c r="B116" s="79"/>
      <c r="C116" s="79"/>
      <c r="D116" s="80"/>
      <c r="E116" s="81" t="str">
        <f>IFERROR(INDEX(Baza!C:C,MATCH(Table4[[#This Row],[Područje provedbe (općina, grad…)]],Baza!A:A,0)),"")</f>
        <v/>
      </c>
    </row>
    <row r="117" spans="1:5" x14ac:dyDescent="0.25">
      <c r="A117" s="78"/>
      <c r="B117" s="79"/>
      <c r="C117" s="79"/>
      <c r="D117" s="80"/>
      <c r="E117" s="81" t="str">
        <f>IFERROR(INDEX(Baza!C:C,MATCH(Table4[[#This Row],[Područje provedbe (općina, grad…)]],Baza!A:A,0)),"")</f>
        <v/>
      </c>
    </row>
    <row r="118" spans="1:5" x14ac:dyDescent="0.25">
      <c r="A118" s="78"/>
      <c r="B118" s="79"/>
      <c r="C118" s="79"/>
      <c r="D118" s="80"/>
      <c r="E118" s="81" t="str">
        <f>IFERROR(INDEX(Baza!C:C,MATCH(Table4[[#This Row],[Područje provedbe (općina, grad…)]],Baza!A:A,0)),"")</f>
        <v/>
      </c>
    </row>
    <row r="119" spans="1:5" x14ac:dyDescent="0.25">
      <c r="A119" s="78"/>
      <c r="B119" s="79"/>
      <c r="C119" s="79"/>
      <c r="D119" s="80"/>
      <c r="E119" s="81" t="str">
        <f>IFERROR(INDEX(Baza!C:C,MATCH(Table4[[#This Row],[Područje provedbe (općina, grad…)]],Baza!A:A,0)),"")</f>
        <v/>
      </c>
    </row>
    <row r="120" spans="1:5" x14ac:dyDescent="0.25">
      <c r="A120" s="78"/>
      <c r="B120" s="79"/>
      <c r="C120" s="79"/>
      <c r="D120" s="80"/>
      <c r="E120" s="81" t="str">
        <f>IFERROR(INDEX(Baza!C:C,MATCH(Table4[[#This Row],[Područje provedbe (općina, grad…)]],Baza!A:A,0)),"")</f>
        <v/>
      </c>
    </row>
    <row r="121" spans="1:5" x14ac:dyDescent="0.25">
      <c r="A121" s="78"/>
      <c r="B121" s="79"/>
      <c r="C121" s="79"/>
      <c r="D121" s="80"/>
      <c r="E121" s="81" t="str">
        <f>IFERROR(INDEX(Baza!C:C,MATCH(Table4[[#This Row],[Područje provedbe (općina, grad…)]],Baza!A:A,0)),"")</f>
        <v/>
      </c>
    </row>
    <row r="122" spans="1:5" x14ac:dyDescent="0.25">
      <c r="A122" s="78"/>
      <c r="B122" s="79"/>
      <c r="C122" s="79"/>
      <c r="D122" s="80"/>
      <c r="E122" s="81" t="str">
        <f>IFERROR(INDEX(Baza!C:C,MATCH(Table4[[#This Row],[Područje provedbe (općina, grad…)]],Baza!A:A,0)),"")</f>
        <v/>
      </c>
    </row>
    <row r="123" spans="1:5" x14ac:dyDescent="0.25">
      <c r="A123" s="78"/>
      <c r="B123" s="79"/>
      <c r="C123" s="79"/>
      <c r="D123" s="80"/>
      <c r="E123" s="81" t="str">
        <f>IFERROR(INDEX(Baza!C:C,MATCH(Table4[[#This Row],[Područje provedbe (općina, grad…)]],Baza!A:A,0)),"")</f>
        <v/>
      </c>
    </row>
    <row r="124" spans="1:5" x14ac:dyDescent="0.25">
      <c r="A124" s="78"/>
      <c r="B124" s="79"/>
      <c r="C124" s="79"/>
      <c r="D124" s="80"/>
      <c r="E124" s="81" t="str">
        <f>IFERROR(INDEX(Baza!C:C,MATCH(Table4[[#This Row],[Područje provedbe (općina, grad…)]],Baza!A:A,0)),"")</f>
        <v/>
      </c>
    </row>
    <row r="125" spans="1:5" x14ac:dyDescent="0.25">
      <c r="A125" s="78"/>
      <c r="B125" s="79"/>
      <c r="C125" s="79"/>
      <c r="D125" s="80"/>
      <c r="E125" s="81" t="str">
        <f>IFERROR(INDEX(Baza!C:C,MATCH(Table4[[#This Row],[Područje provedbe (općina, grad…)]],Baza!A:A,0)),"")</f>
        <v/>
      </c>
    </row>
    <row r="126" spans="1:5" x14ac:dyDescent="0.25">
      <c r="A126" s="78"/>
      <c r="B126" s="79"/>
      <c r="C126" s="79"/>
      <c r="D126" s="80"/>
      <c r="E126" s="81" t="str">
        <f>IFERROR(INDEX(Baza!C:C,MATCH(Table4[[#This Row],[Područje provedbe (općina, grad…)]],Baza!A:A,0)),"")</f>
        <v/>
      </c>
    </row>
    <row r="127" spans="1:5" x14ac:dyDescent="0.25">
      <c r="A127" s="78"/>
      <c r="B127" s="79"/>
      <c r="C127" s="79"/>
      <c r="D127" s="80"/>
      <c r="E127" s="81" t="str">
        <f>IFERROR(INDEX(Baza!C:C,MATCH(Table4[[#This Row],[Područje provedbe (općina, grad…)]],Baza!A:A,0)),"")</f>
        <v/>
      </c>
    </row>
    <row r="128" spans="1:5" x14ac:dyDescent="0.25">
      <c r="A128" s="78"/>
      <c r="B128" s="79"/>
      <c r="C128" s="79"/>
      <c r="D128" s="80"/>
      <c r="E128" s="81" t="str">
        <f>IFERROR(INDEX(Baza!C:C,MATCH(Table4[[#This Row],[Područje provedbe (općina, grad…)]],Baza!A:A,0)),"")</f>
        <v/>
      </c>
    </row>
    <row r="129" spans="1:5" x14ac:dyDescent="0.25">
      <c r="A129" s="78"/>
      <c r="B129" s="79"/>
      <c r="C129" s="79"/>
      <c r="D129" s="80"/>
      <c r="E129" s="81" t="str">
        <f>IFERROR(INDEX(Baza!C:C,MATCH(Table4[[#This Row],[Područje provedbe (općina, grad…)]],Baza!A:A,0)),"")</f>
        <v/>
      </c>
    </row>
    <row r="130" spans="1:5" x14ac:dyDescent="0.25">
      <c r="A130" s="78"/>
      <c r="B130" s="79"/>
      <c r="C130" s="79"/>
      <c r="D130" s="80"/>
      <c r="E130" s="81" t="str">
        <f>IFERROR(INDEX(Baza!C:C,MATCH(Table4[[#This Row],[Područje provedbe (općina, grad…)]],Baza!A:A,0)),"")</f>
        <v/>
      </c>
    </row>
    <row r="131" spans="1:5" x14ac:dyDescent="0.25">
      <c r="A131" s="78"/>
      <c r="B131" s="79"/>
      <c r="C131" s="79"/>
      <c r="D131" s="80"/>
      <c r="E131" s="81" t="str">
        <f>IFERROR(INDEX(Baza!C:C,MATCH(Table4[[#This Row],[Područje provedbe (općina, grad…)]],Baza!A:A,0)),"")</f>
        <v/>
      </c>
    </row>
    <row r="132" spans="1:5" x14ac:dyDescent="0.25">
      <c r="A132" s="78"/>
      <c r="B132" s="79"/>
      <c r="C132" s="79"/>
      <c r="D132" s="80"/>
      <c r="E132" s="81" t="str">
        <f>IFERROR(INDEX(Baza!C:C,MATCH(Table4[[#This Row],[Područje provedbe (općina, grad…)]],Baza!A:A,0)),"")</f>
        <v/>
      </c>
    </row>
    <row r="133" spans="1:5" x14ac:dyDescent="0.25">
      <c r="A133" s="78"/>
      <c r="B133" s="79"/>
      <c r="C133" s="79"/>
      <c r="D133" s="80"/>
      <c r="E133" s="81" t="str">
        <f>IFERROR(INDEX(Baza!C:C,MATCH(Table4[[#This Row],[Područje provedbe (općina, grad…)]],Baza!A:A,0)),"")</f>
        <v/>
      </c>
    </row>
    <row r="134" spans="1:5" x14ac:dyDescent="0.25">
      <c r="A134" s="78"/>
      <c r="B134" s="79"/>
      <c r="C134" s="79"/>
      <c r="D134" s="80"/>
      <c r="E134" s="81" t="str">
        <f>IFERROR(INDEX(Baza!C:C,MATCH(Table4[[#This Row],[Područje provedbe (općina, grad…)]],Baza!A:A,0)),"")</f>
        <v/>
      </c>
    </row>
    <row r="135" spans="1:5" x14ac:dyDescent="0.25">
      <c r="A135" s="78"/>
      <c r="B135" s="79"/>
      <c r="C135" s="79"/>
      <c r="D135" s="80"/>
      <c r="E135" s="81" t="str">
        <f>IFERROR(INDEX(Baza!C:C,MATCH(Table4[[#This Row],[Područje provedbe (općina, grad…)]],Baza!A:A,0)),"")</f>
        <v/>
      </c>
    </row>
    <row r="136" spans="1:5" x14ac:dyDescent="0.25">
      <c r="A136" s="78"/>
      <c r="B136" s="79"/>
      <c r="C136" s="79"/>
      <c r="D136" s="80"/>
      <c r="E136" s="81" t="str">
        <f>IFERROR(INDEX(Baza!C:C,MATCH(Table4[[#This Row],[Područje provedbe (općina, grad…)]],Baza!A:A,0)),"")</f>
        <v/>
      </c>
    </row>
    <row r="137" spans="1:5" x14ac:dyDescent="0.25">
      <c r="A137" s="78"/>
      <c r="B137" s="79"/>
      <c r="C137" s="79"/>
      <c r="D137" s="80"/>
      <c r="E137" s="81" t="str">
        <f>IFERROR(INDEX(Baza!C:C,MATCH(Table4[[#This Row],[Područje provedbe (općina, grad…)]],Baza!A:A,0)),"")</f>
        <v/>
      </c>
    </row>
    <row r="138" spans="1:5" x14ac:dyDescent="0.25">
      <c r="A138" s="78"/>
      <c r="B138" s="79"/>
      <c r="C138" s="79"/>
      <c r="D138" s="80"/>
      <c r="E138" s="81" t="str">
        <f>IFERROR(INDEX(Baza!C:C,MATCH(Table4[[#This Row],[Područje provedbe (općina, grad…)]],Baza!A:A,0)),"")</f>
        <v/>
      </c>
    </row>
    <row r="139" spans="1:5" x14ac:dyDescent="0.25">
      <c r="A139" s="78"/>
      <c r="B139" s="79"/>
      <c r="C139" s="79"/>
      <c r="D139" s="80"/>
      <c r="E139" s="81" t="str">
        <f>IFERROR(INDEX(Baza!C:C,MATCH(Table4[[#This Row],[Područje provedbe (općina, grad…)]],Baza!A:A,0)),"")</f>
        <v/>
      </c>
    </row>
    <row r="140" spans="1:5" x14ac:dyDescent="0.25">
      <c r="A140" s="78"/>
      <c r="B140" s="79"/>
      <c r="C140" s="79"/>
      <c r="D140" s="80"/>
      <c r="E140" s="81" t="str">
        <f>IFERROR(INDEX(Baza!C:C,MATCH(Table4[[#This Row],[Područje provedbe (općina, grad…)]],Baza!A:A,0)),"")</f>
        <v/>
      </c>
    </row>
    <row r="141" spans="1:5" x14ac:dyDescent="0.25">
      <c r="A141" s="78"/>
      <c r="B141" s="79"/>
      <c r="C141" s="79"/>
      <c r="D141" s="80"/>
      <c r="E141" s="81" t="str">
        <f>IFERROR(INDEX(Baza!C:C,MATCH(Table4[[#This Row],[Područje provedbe (općina, grad…)]],Baza!A:A,0)),"")</f>
        <v/>
      </c>
    </row>
    <row r="142" spans="1:5" x14ac:dyDescent="0.25">
      <c r="A142" s="78"/>
      <c r="B142" s="79"/>
      <c r="C142" s="79"/>
      <c r="D142" s="80"/>
      <c r="E142" s="81" t="str">
        <f>IFERROR(INDEX(Baza!C:C,MATCH(Table4[[#This Row],[Područje provedbe (općina, grad…)]],Baza!A:A,0)),"")</f>
        <v/>
      </c>
    </row>
    <row r="143" spans="1:5" x14ac:dyDescent="0.25">
      <c r="A143" s="78"/>
      <c r="B143" s="79"/>
      <c r="C143" s="79"/>
      <c r="D143" s="80"/>
      <c r="E143" s="81" t="str">
        <f>IFERROR(INDEX(Baza!C:C,MATCH(Table4[[#This Row],[Područje provedbe (općina, grad…)]],Baza!A:A,0)),"")</f>
        <v/>
      </c>
    </row>
    <row r="144" spans="1:5" x14ac:dyDescent="0.25">
      <c r="A144" s="78"/>
      <c r="B144" s="79"/>
      <c r="C144" s="79"/>
      <c r="D144" s="80"/>
      <c r="E144" s="81" t="str">
        <f>IFERROR(INDEX(Baza!C:C,MATCH(Table4[[#This Row],[Područje provedbe (općina, grad…)]],Baza!A:A,0)),"")</f>
        <v/>
      </c>
    </row>
    <row r="145" spans="1:5" x14ac:dyDescent="0.25">
      <c r="A145" s="78"/>
      <c r="B145" s="79"/>
      <c r="C145" s="79"/>
      <c r="D145" s="80"/>
      <c r="E145" s="81" t="str">
        <f>IFERROR(INDEX(Baza!C:C,MATCH(Table4[[#This Row],[Područje provedbe (općina, grad…)]],Baza!A:A,0)),"")</f>
        <v/>
      </c>
    </row>
    <row r="146" spans="1:5" x14ac:dyDescent="0.25">
      <c r="A146" s="78"/>
      <c r="B146" s="79"/>
      <c r="C146" s="79"/>
      <c r="D146" s="80"/>
      <c r="E146" s="81" t="str">
        <f>IFERROR(INDEX(Baza!C:C,MATCH(Table4[[#This Row],[Područje provedbe (općina, grad…)]],Baza!A:A,0)),"")</f>
        <v/>
      </c>
    </row>
    <row r="147" spans="1:5" x14ac:dyDescent="0.25">
      <c r="A147" s="78"/>
      <c r="B147" s="79"/>
      <c r="C147" s="79"/>
      <c r="D147" s="80"/>
      <c r="E147" s="81" t="str">
        <f>IFERROR(INDEX(Baza!C:C,MATCH(Table4[[#This Row],[Područje provedbe (općina, grad…)]],Baza!A:A,0)),"")</f>
        <v/>
      </c>
    </row>
    <row r="148" spans="1:5" x14ac:dyDescent="0.25">
      <c r="A148" s="78"/>
      <c r="B148" s="79"/>
      <c r="C148" s="79"/>
      <c r="D148" s="80"/>
      <c r="E148" s="81" t="str">
        <f>IFERROR(INDEX(Baza!C:C,MATCH(Table4[[#This Row],[Područje provedbe (općina, grad…)]],Baza!A:A,0)),"")</f>
        <v/>
      </c>
    </row>
    <row r="149" spans="1:5" x14ac:dyDescent="0.25">
      <c r="A149" s="78"/>
      <c r="B149" s="79"/>
      <c r="C149" s="79"/>
      <c r="D149" s="80"/>
      <c r="E149" s="81" t="str">
        <f>IFERROR(INDEX(Baza!C:C,MATCH(Table4[[#This Row],[Područje provedbe (općina, grad…)]],Baza!A:A,0)),"")</f>
        <v/>
      </c>
    </row>
    <row r="150" spans="1:5" x14ac:dyDescent="0.25">
      <c r="A150" s="78"/>
      <c r="B150" s="79"/>
      <c r="C150" s="79"/>
      <c r="D150" s="80"/>
      <c r="E150" s="81" t="str">
        <f>IFERROR(INDEX(Baza!C:C,MATCH(Table4[[#This Row],[Područje provedbe (općina, grad…)]],Baza!A:A,0)),"")</f>
        <v/>
      </c>
    </row>
    <row r="151" spans="1:5" x14ac:dyDescent="0.25">
      <c r="A151" s="78"/>
      <c r="B151" s="79"/>
      <c r="C151" s="79"/>
      <c r="D151" s="80"/>
      <c r="E151" s="81" t="str">
        <f>IFERROR(INDEX(Baza!C:C,MATCH(Table4[[#This Row],[Područje provedbe (općina, grad…)]],Baza!A:A,0)),"")</f>
        <v/>
      </c>
    </row>
    <row r="152" spans="1:5" x14ac:dyDescent="0.25">
      <c r="A152" s="78"/>
      <c r="B152" s="79"/>
      <c r="C152" s="79"/>
      <c r="D152" s="80"/>
      <c r="E152" s="81" t="str">
        <f>IFERROR(INDEX(Baza!C:C,MATCH(Table4[[#This Row],[Područje provedbe (općina, grad…)]],Baza!A:A,0)),"")</f>
        <v/>
      </c>
    </row>
    <row r="153" spans="1:5" x14ac:dyDescent="0.25">
      <c r="A153" s="78"/>
      <c r="B153" s="79"/>
      <c r="C153" s="79"/>
      <c r="D153" s="80"/>
      <c r="E153" s="81" t="str">
        <f>IFERROR(INDEX(Baza!C:C,MATCH(Table4[[#This Row],[Područje provedbe (općina, grad…)]],Baza!A:A,0)),"")</f>
        <v/>
      </c>
    </row>
    <row r="154" spans="1:5" x14ac:dyDescent="0.25">
      <c r="A154" s="78"/>
      <c r="B154" s="79"/>
      <c r="C154" s="79"/>
      <c r="D154" s="80"/>
      <c r="E154" s="81" t="str">
        <f>IFERROR(INDEX(Baza!C:C,MATCH(Table4[[#This Row],[Područje provedbe (općina, grad…)]],Baza!A:A,0)),"")</f>
        <v/>
      </c>
    </row>
    <row r="155" spans="1:5" x14ac:dyDescent="0.25">
      <c r="A155" s="78"/>
      <c r="B155" s="79"/>
      <c r="C155" s="79"/>
      <c r="D155" s="80"/>
      <c r="E155" s="81" t="str">
        <f>IFERROR(INDEX(Baza!C:C,MATCH(Table4[[#This Row],[Područje provedbe (općina, grad…)]],Baza!A:A,0)),"")</f>
        <v/>
      </c>
    </row>
    <row r="156" spans="1:5" x14ac:dyDescent="0.25">
      <c r="A156" s="78"/>
      <c r="B156" s="79"/>
      <c r="C156" s="79"/>
      <c r="D156" s="80"/>
      <c r="E156" s="81" t="str">
        <f>IFERROR(INDEX(Baza!C:C,MATCH(Table4[[#This Row],[Područje provedbe (općina, grad…)]],Baza!A:A,0)),"")</f>
        <v/>
      </c>
    </row>
    <row r="157" spans="1:5" x14ac:dyDescent="0.25">
      <c r="A157" s="78"/>
      <c r="B157" s="79"/>
      <c r="C157" s="79"/>
      <c r="D157" s="80"/>
      <c r="E157" s="81" t="str">
        <f>IFERROR(INDEX(Baza!C:C,MATCH(Table4[[#This Row],[Područje provedbe (općina, grad…)]],Baza!A:A,0)),"")</f>
        <v/>
      </c>
    </row>
    <row r="158" spans="1:5" x14ac:dyDescent="0.25">
      <c r="A158" s="78"/>
      <c r="B158" s="79"/>
      <c r="C158" s="79"/>
      <c r="D158" s="80"/>
      <c r="E158" s="81" t="str">
        <f>IFERROR(INDEX(Baza!C:C,MATCH(Table4[[#This Row],[Područje provedbe (općina, grad…)]],Baza!A:A,0)),"")</f>
        <v/>
      </c>
    </row>
    <row r="159" spans="1:5" x14ac:dyDescent="0.25">
      <c r="A159" s="78"/>
      <c r="B159" s="79"/>
      <c r="C159" s="79"/>
      <c r="D159" s="80"/>
      <c r="E159" s="81" t="str">
        <f>IFERROR(INDEX(Baza!C:C,MATCH(Table4[[#This Row],[Područje provedbe (općina, grad…)]],Baza!A:A,0)),"")</f>
        <v/>
      </c>
    </row>
    <row r="160" spans="1:5" x14ac:dyDescent="0.25">
      <c r="A160" s="78"/>
      <c r="B160" s="79"/>
      <c r="C160" s="79"/>
      <c r="D160" s="80"/>
      <c r="E160" s="81" t="str">
        <f>IFERROR(INDEX(Baza!C:C,MATCH(Table4[[#This Row],[Područje provedbe (općina, grad…)]],Baza!A:A,0)),"")</f>
        <v/>
      </c>
    </row>
    <row r="161" spans="1:5" x14ac:dyDescent="0.25">
      <c r="A161" s="78"/>
      <c r="B161" s="79"/>
      <c r="C161" s="79"/>
      <c r="D161" s="80"/>
      <c r="E161" s="81" t="str">
        <f>IFERROR(INDEX(Baza!C:C,MATCH(Table4[[#This Row],[Područje provedbe (općina, grad…)]],Baza!A:A,0)),"")</f>
        <v/>
      </c>
    </row>
    <row r="162" spans="1:5" x14ac:dyDescent="0.25">
      <c r="A162" s="78"/>
      <c r="B162" s="79"/>
      <c r="C162" s="79"/>
      <c r="D162" s="80"/>
      <c r="E162" s="81" t="str">
        <f>IFERROR(INDEX(Baza!C:C,MATCH(Table4[[#This Row],[Područje provedbe (općina, grad…)]],Baza!A:A,0)),"")</f>
        <v/>
      </c>
    </row>
    <row r="163" spans="1:5" x14ac:dyDescent="0.25">
      <c r="A163" s="78"/>
      <c r="B163" s="79"/>
      <c r="C163" s="79"/>
      <c r="D163" s="80"/>
      <c r="E163" s="81" t="str">
        <f>IFERROR(INDEX(Baza!C:C,MATCH(Table4[[#This Row],[Područje provedbe (općina, grad…)]],Baza!A:A,0)),"")</f>
        <v/>
      </c>
    </row>
    <row r="164" spans="1:5" x14ac:dyDescent="0.25">
      <c r="A164" s="78"/>
      <c r="B164" s="79"/>
      <c r="C164" s="79"/>
      <c r="D164" s="80"/>
      <c r="E164" s="81" t="str">
        <f>IFERROR(INDEX(Baza!C:C,MATCH(Table4[[#This Row],[Područje provedbe (općina, grad…)]],Baza!A:A,0)),"")</f>
        <v/>
      </c>
    </row>
    <row r="165" spans="1:5" x14ac:dyDescent="0.25">
      <c r="A165" s="78"/>
      <c r="B165" s="79"/>
      <c r="C165" s="79"/>
      <c r="D165" s="80"/>
      <c r="E165" s="81" t="str">
        <f>IFERROR(INDEX(Baza!C:C,MATCH(Table4[[#This Row],[Područje provedbe (općina, grad…)]],Baza!A:A,0)),"")</f>
        <v/>
      </c>
    </row>
    <row r="166" spans="1:5" x14ac:dyDescent="0.25">
      <c r="A166" s="78"/>
      <c r="B166" s="79"/>
      <c r="C166" s="79"/>
      <c r="D166" s="80"/>
      <c r="E166" s="81" t="str">
        <f>IFERROR(INDEX(Baza!C:C,MATCH(Table4[[#This Row],[Područje provedbe (općina, grad…)]],Baza!A:A,0)),"")</f>
        <v/>
      </c>
    </row>
    <row r="167" spans="1:5" x14ac:dyDescent="0.25">
      <c r="A167" s="78"/>
      <c r="B167" s="79"/>
      <c r="C167" s="79"/>
      <c r="D167" s="80"/>
      <c r="E167" s="81" t="str">
        <f>IFERROR(INDEX(Baza!C:C,MATCH(Table4[[#This Row],[Područje provedbe (općina, grad…)]],Baza!A:A,0)),"")</f>
        <v/>
      </c>
    </row>
    <row r="168" spans="1:5" x14ac:dyDescent="0.25">
      <c r="A168" s="78"/>
      <c r="B168" s="79"/>
      <c r="C168" s="79"/>
      <c r="D168" s="80"/>
      <c r="E168" s="81" t="str">
        <f>IFERROR(INDEX(Baza!C:C,MATCH(Table4[[#This Row],[Područje provedbe (općina, grad…)]],Baza!A:A,0)),"")</f>
        <v/>
      </c>
    </row>
    <row r="169" spans="1:5" x14ac:dyDescent="0.25">
      <c r="A169" s="78"/>
      <c r="B169" s="79"/>
      <c r="C169" s="79"/>
      <c r="D169" s="80"/>
      <c r="E169" s="81" t="str">
        <f>IFERROR(INDEX(Baza!C:C,MATCH(Table4[[#This Row],[Područje provedbe (općina, grad…)]],Baza!A:A,0)),"")</f>
        <v/>
      </c>
    </row>
    <row r="170" spans="1:5" x14ac:dyDescent="0.25">
      <c r="A170" s="78"/>
      <c r="B170" s="79"/>
      <c r="C170" s="79"/>
      <c r="D170" s="80"/>
      <c r="E170" s="81" t="str">
        <f>IFERROR(INDEX(Baza!C:C,MATCH(Table4[[#This Row],[Područje provedbe (općina, grad…)]],Baza!A:A,0)),"")</f>
        <v/>
      </c>
    </row>
    <row r="171" spans="1:5" x14ac:dyDescent="0.25">
      <c r="A171" s="78"/>
      <c r="B171" s="79"/>
      <c r="C171" s="79"/>
      <c r="D171" s="80"/>
      <c r="E171" s="81" t="str">
        <f>IFERROR(INDEX(Baza!C:C,MATCH(Table4[[#This Row],[Područje provedbe (općina, grad…)]],Baza!A:A,0)),"")</f>
        <v/>
      </c>
    </row>
    <row r="172" spans="1:5" x14ac:dyDescent="0.25">
      <c r="A172" s="78"/>
      <c r="B172" s="79"/>
      <c r="C172" s="79"/>
      <c r="D172" s="80"/>
      <c r="E172" s="81" t="str">
        <f>IFERROR(INDEX(Baza!C:C,MATCH(Table4[[#This Row],[Područje provedbe (općina, grad…)]],Baza!A:A,0)),"")</f>
        <v/>
      </c>
    </row>
    <row r="173" spans="1:5" x14ac:dyDescent="0.25">
      <c r="A173" s="78"/>
      <c r="B173" s="79"/>
      <c r="C173" s="79"/>
      <c r="D173" s="80"/>
      <c r="E173" s="81" t="str">
        <f>IFERROR(INDEX(Baza!C:C,MATCH(Table4[[#This Row],[Područje provedbe (općina, grad…)]],Baza!A:A,0)),"")</f>
        <v/>
      </c>
    </row>
    <row r="174" spans="1:5" x14ac:dyDescent="0.25">
      <c r="A174" s="78"/>
      <c r="B174" s="79"/>
      <c r="C174" s="79"/>
      <c r="D174" s="80"/>
      <c r="E174" s="81" t="str">
        <f>IFERROR(INDEX(Baza!C:C,MATCH(Table4[[#This Row],[Područje provedbe (općina, grad…)]],Baza!A:A,0)),"")</f>
        <v/>
      </c>
    </row>
    <row r="175" spans="1:5" x14ac:dyDescent="0.25">
      <c r="A175" s="78"/>
      <c r="B175" s="79"/>
      <c r="C175" s="79"/>
      <c r="D175" s="80"/>
      <c r="E175" s="81" t="str">
        <f>IFERROR(INDEX(Baza!C:C,MATCH(Table4[[#This Row],[Područje provedbe (općina, grad…)]],Baza!A:A,0)),"")</f>
        <v/>
      </c>
    </row>
    <row r="176" spans="1:5" x14ac:dyDescent="0.25">
      <c r="A176" s="78"/>
      <c r="B176" s="79"/>
      <c r="C176" s="79"/>
      <c r="D176" s="80"/>
      <c r="E176" s="81" t="str">
        <f>IFERROR(INDEX(Baza!C:C,MATCH(Table4[[#This Row],[Područje provedbe (općina, grad…)]],Baza!A:A,0)),"")</f>
        <v/>
      </c>
    </row>
    <row r="177" spans="1:5" x14ac:dyDescent="0.25">
      <c r="A177" s="78"/>
      <c r="B177" s="79"/>
      <c r="C177" s="79"/>
      <c r="D177" s="80"/>
      <c r="E177" s="81" t="str">
        <f>IFERROR(INDEX(Baza!C:C,MATCH(Table4[[#This Row],[Područje provedbe (općina, grad…)]],Baza!A:A,0)),"")</f>
        <v/>
      </c>
    </row>
    <row r="178" spans="1:5" x14ac:dyDescent="0.25">
      <c r="A178" s="78"/>
      <c r="B178" s="79"/>
      <c r="C178" s="79"/>
      <c r="D178" s="80"/>
      <c r="E178" s="81" t="str">
        <f>IFERROR(INDEX(Baza!C:C,MATCH(Table4[[#This Row],[Područje provedbe (općina, grad…)]],Baza!A:A,0)),"")</f>
        <v/>
      </c>
    </row>
    <row r="179" spans="1:5" x14ac:dyDescent="0.25">
      <c r="A179" s="78"/>
      <c r="B179" s="79"/>
      <c r="C179" s="79"/>
      <c r="D179" s="80"/>
      <c r="E179" s="81" t="str">
        <f>IFERROR(INDEX(Baza!C:C,MATCH(Table4[[#This Row],[Područje provedbe (općina, grad…)]],Baza!A:A,0)),"")</f>
        <v/>
      </c>
    </row>
    <row r="180" spans="1:5" x14ac:dyDescent="0.25">
      <c r="A180" s="78"/>
      <c r="B180" s="79"/>
      <c r="C180" s="79"/>
      <c r="D180" s="80"/>
      <c r="E180" s="81" t="str">
        <f>IFERROR(INDEX(Baza!C:C,MATCH(Table4[[#This Row],[Područje provedbe (općina, grad…)]],Baza!A:A,0)),"")</f>
        <v/>
      </c>
    </row>
    <row r="181" spans="1:5" x14ac:dyDescent="0.25">
      <c r="A181" s="78"/>
      <c r="B181" s="79"/>
      <c r="C181" s="79"/>
      <c r="D181" s="80"/>
      <c r="E181" s="81" t="str">
        <f>IFERROR(INDEX(Baza!C:C,MATCH(Table4[[#This Row],[Područje provedbe (općina, grad…)]],Baza!A:A,0)),"")</f>
        <v/>
      </c>
    </row>
    <row r="182" spans="1:5" x14ac:dyDescent="0.25">
      <c r="A182" s="78"/>
      <c r="B182" s="79"/>
      <c r="C182" s="79"/>
      <c r="D182" s="80"/>
      <c r="E182" s="81" t="str">
        <f>IFERROR(INDEX(Baza!C:C,MATCH(Table4[[#This Row],[Područje provedbe (općina, grad…)]],Baza!A:A,0)),"")</f>
        <v/>
      </c>
    </row>
    <row r="183" spans="1:5" x14ac:dyDescent="0.25">
      <c r="A183" s="78"/>
      <c r="B183" s="79"/>
      <c r="C183" s="79"/>
      <c r="D183" s="80"/>
      <c r="E183" s="81" t="str">
        <f>IFERROR(INDEX(Baza!C:C,MATCH(Table4[[#This Row],[Područje provedbe (općina, grad…)]],Baza!A:A,0)),"")</f>
        <v/>
      </c>
    </row>
    <row r="184" spans="1:5" x14ac:dyDescent="0.25">
      <c r="A184" s="78"/>
      <c r="B184" s="79"/>
      <c r="C184" s="79"/>
      <c r="D184" s="80"/>
      <c r="E184" s="81" t="str">
        <f>IFERROR(INDEX(Baza!C:C,MATCH(Table4[[#This Row],[Područje provedbe (općina, grad…)]],Baza!A:A,0)),"")</f>
        <v/>
      </c>
    </row>
    <row r="185" spans="1:5" x14ac:dyDescent="0.25">
      <c r="A185" s="78"/>
      <c r="B185" s="79"/>
      <c r="C185" s="79"/>
      <c r="D185" s="80"/>
      <c r="E185" s="81" t="str">
        <f>IFERROR(INDEX(Baza!C:C,MATCH(Table4[[#This Row],[Područje provedbe (općina, grad…)]],Baza!A:A,0)),"")</f>
        <v/>
      </c>
    </row>
    <row r="186" spans="1:5" x14ac:dyDescent="0.25">
      <c r="A186" s="78"/>
      <c r="B186" s="79"/>
      <c r="C186" s="79"/>
      <c r="D186" s="80"/>
      <c r="E186" s="81" t="str">
        <f>IFERROR(INDEX(Baza!C:C,MATCH(Table4[[#This Row],[Područje provedbe (općina, grad…)]],Baza!A:A,0)),"")</f>
        <v/>
      </c>
    </row>
    <row r="187" spans="1:5" x14ac:dyDescent="0.25">
      <c r="A187" s="78"/>
      <c r="B187" s="79"/>
      <c r="C187" s="79"/>
      <c r="D187" s="80"/>
      <c r="E187" s="81" t="str">
        <f>IFERROR(INDEX(Baza!C:C,MATCH(Table4[[#This Row],[Područje provedbe (općina, grad…)]],Baza!A:A,0)),"")</f>
        <v/>
      </c>
    </row>
    <row r="188" spans="1:5" x14ac:dyDescent="0.25">
      <c r="A188" s="78"/>
      <c r="B188" s="79"/>
      <c r="C188" s="79"/>
      <c r="D188" s="80"/>
      <c r="E188" s="81" t="str">
        <f>IFERROR(INDEX(Baza!C:C,MATCH(Table4[[#This Row],[Područje provedbe (općina, grad…)]],Baza!A:A,0)),"")</f>
        <v/>
      </c>
    </row>
    <row r="189" spans="1:5" x14ac:dyDescent="0.25">
      <c r="A189" s="78"/>
      <c r="B189" s="79"/>
      <c r="C189" s="79"/>
      <c r="D189" s="80"/>
      <c r="E189" s="81" t="str">
        <f>IFERROR(INDEX(Baza!C:C,MATCH(Table4[[#This Row],[Područje provedbe (općina, grad…)]],Baza!A:A,0)),"")</f>
        <v/>
      </c>
    </row>
    <row r="190" spans="1:5" x14ac:dyDescent="0.25">
      <c r="A190" s="78"/>
      <c r="B190" s="79"/>
      <c r="C190" s="79"/>
      <c r="D190" s="80"/>
      <c r="E190" s="81" t="str">
        <f>IFERROR(INDEX(Baza!C:C,MATCH(Table4[[#This Row],[Područje provedbe (općina, grad…)]],Baza!A:A,0)),"")</f>
        <v/>
      </c>
    </row>
    <row r="191" spans="1:5" x14ac:dyDescent="0.25">
      <c r="A191" s="78"/>
      <c r="B191" s="79"/>
      <c r="C191" s="79"/>
      <c r="D191" s="80"/>
      <c r="E191" s="81" t="str">
        <f>IFERROR(INDEX(Baza!C:C,MATCH(Table4[[#This Row],[Područje provedbe (općina, grad…)]],Baza!A:A,0)),"")</f>
        <v/>
      </c>
    </row>
    <row r="192" spans="1:5" x14ac:dyDescent="0.25">
      <c r="A192" s="78"/>
      <c r="B192" s="79"/>
      <c r="C192" s="79"/>
      <c r="D192" s="80"/>
      <c r="E192" s="81" t="str">
        <f>IFERROR(INDEX(Baza!C:C,MATCH(Table4[[#This Row],[Područje provedbe (općina, grad…)]],Baza!A:A,0)),"")</f>
        <v/>
      </c>
    </row>
    <row r="193" spans="1:5" x14ac:dyDescent="0.25">
      <c r="A193" s="78"/>
      <c r="B193" s="79"/>
      <c r="C193" s="79"/>
      <c r="D193" s="80"/>
      <c r="E193" s="81" t="str">
        <f>IFERROR(INDEX(Baza!C:C,MATCH(Table4[[#This Row],[Područje provedbe (općina, grad…)]],Baza!A:A,0)),"")</f>
        <v/>
      </c>
    </row>
    <row r="194" spans="1:5" x14ac:dyDescent="0.25">
      <c r="A194" s="78"/>
      <c r="B194" s="79"/>
      <c r="C194" s="79"/>
      <c r="D194" s="80"/>
      <c r="E194" s="81" t="str">
        <f>IFERROR(INDEX(Baza!C:C,MATCH(Table4[[#This Row],[Područje provedbe (općina, grad…)]],Baza!A:A,0)),"")</f>
        <v/>
      </c>
    </row>
    <row r="195" spans="1:5" x14ac:dyDescent="0.25">
      <c r="A195" s="78"/>
      <c r="B195" s="79"/>
      <c r="C195" s="79"/>
      <c r="D195" s="80"/>
      <c r="E195" s="81" t="str">
        <f>IFERROR(INDEX(Baza!C:C,MATCH(Table4[[#This Row],[Područje provedbe (općina, grad…)]],Baza!A:A,0)),"")</f>
        <v/>
      </c>
    </row>
    <row r="196" spans="1:5" x14ac:dyDescent="0.25">
      <c r="A196" s="78"/>
      <c r="B196" s="79"/>
      <c r="C196" s="79"/>
      <c r="D196" s="80"/>
      <c r="E196" s="81" t="str">
        <f>IFERROR(INDEX(Baza!C:C,MATCH(Table4[[#This Row],[Područje provedbe (općina, grad…)]],Baza!A:A,0)),"")</f>
        <v/>
      </c>
    </row>
    <row r="197" spans="1:5" x14ac:dyDescent="0.25">
      <c r="A197" s="78"/>
      <c r="B197" s="79"/>
      <c r="C197" s="79"/>
      <c r="D197" s="80"/>
      <c r="E197" s="81" t="str">
        <f>IFERROR(INDEX(Baza!C:C,MATCH(Table4[[#This Row],[Područje provedbe (općina, grad…)]],Baza!A:A,0)),"")</f>
        <v/>
      </c>
    </row>
    <row r="198" spans="1:5" x14ac:dyDescent="0.25">
      <c r="A198" s="78"/>
      <c r="B198" s="79"/>
      <c r="C198" s="79"/>
      <c r="D198" s="80"/>
      <c r="E198" s="81" t="str">
        <f>IFERROR(INDEX(Baza!C:C,MATCH(Table4[[#This Row],[Područje provedbe (općina, grad…)]],Baza!A:A,0)),"")</f>
        <v/>
      </c>
    </row>
    <row r="199" spans="1:5" x14ac:dyDescent="0.25">
      <c r="A199" s="78"/>
      <c r="B199" s="79"/>
      <c r="C199" s="79"/>
      <c r="D199" s="80"/>
      <c r="E199" s="81" t="str">
        <f>IFERROR(INDEX(Baza!C:C,MATCH(Table4[[#This Row],[Područje provedbe (općina, grad…)]],Baza!A:A,0)),"")</f>
        <v/>
      </c>
    </row>
    <row r="200" spans="1:5" x14ac:dyDescent="0.25">
      <c r="A200" s="78"/>
      <c r="B200" s="79"/>
      <c r="C200" s="79"/>
      <c r="D200" s="80"/>
      <c r="E200" s="81" t="str">
        <f>IFERROR(INDEX(Baza!C:C,MATCH(Table4[[#This Row],[Područje provedbe (općina, grad…)]],Baza!A:A,0)),"")</f>
        <v/>
      </c>
    </row>
    <row r="201" spans="1:5" x14ac:dyDescent="0.25">
      <c r="A201" s="78"/>
      <c r="B201" s="79"/>
      <c r="C201" s="79"/>
      <c r="D201" s="80"/>
      <c r="E201" s="81" t="str">
        <f>IFERROR(INDEX(Baza!C:C,MATCH(Table4[[#This Row],[Područje provedbe (općina, grad…)]],Baza!A:A,0)),"")</f>
        <v/>
      </c>
    </row>
    <row r="202" spans="1:5" x14ac:dyDescent="0.25">
      <c r="A202" s="78"/>
      <c r="B202" s="79"/>
      <c r="C202" s="79"/>
      <c r="D202" s="80"/>
      <c r="E202" s="81" t="str">
        <f>IFERROR(INDEX(Baza!C:C,MATCH(Table4[[#This Row],[Područje provedbe (općina, grad…)]],Baza!A:A,0)),"")</f>
        <v/>
      </c>
    </row>
    <row r="203" spans="1:5" x14ac:dyDescent="0.25">
      <c r="A203" s="78"/>
      <c r="B203" s="79"/>
      <c r="C203" s="79"/>
      <c r="D203" s="80"/>
      <c r="E203" s="81" t="str">
        <f>IFERROR(INDEX(Baza!C:C,MATCH(Table4[[#This Row],[Područje provedbe (općina, grad…)]],Baza!A:A,0)),"")</f>
        <v/>
      </c>
    </row>
    <row r="204" spans="1:5" x14ac:dyDescent="0.25">
      <c r="A204" s="78"/>
      <c r="B204" s="79"/>
      <c r="C204" s="79"/>
      <c r="D204" s="80"/>
      <c r="E204" s="81" t="str">
        <f>IFERROR(INDEX(Baza!C:C,MATCH(Table4[[#This Row],[Područje provedbe (općina, grad…)]],Baza!A:A,0)),"")</f>
        <v/>
      </c>
    </row>
    <row r="205" spans="1:5" x14ac:dyDescent="0.25">
      <c r="A205" s="78"/>
      <c r="B205" s="79"/>
      <c r="C205" s="79"/>
      <c r="D205" s="80"/>
      <c r="E205" s="81" t="str">
        <f>IFERROR(INDEX(Baza!C:C,MATCH(Table4[[#This Row],[Područje provedbe (općina, grad…)]],Baza!A:A,0)),"")</f>
        <v/>
      </c>
    </row>
    <row r="206" spans="1:5" x14ac:dyDescent="0.25">
      <c r="A206" s="78"/>
      <c r="B206" s="79"/>
      <c r="C206" s="79"/>
      <c r="D206" s="80"/>
      <c r="E206" s="81" t="str">
        <f>IFERROR(INDEX(Baza!C:C,MATCH(Table4[[#This Row],[Područje provedbe (općina, grad…)]],Baza!A:A,0)),"")</f>
        <v/>
      </c>
    </row>
    <row r="207" spans="1:5" x14ac:dyDescent="0.25">
      <c r="A207" s="78"/>
      <c r="B207" s="79"/>
      <c r="C207" s="79"/>
      <c r="D207" s="80"/>
      <c r="E207" s="81" t="str">
        <f>IFERROR(INDEX(Baza!C:C,MATCH(Table4[[#This Row],[Područje provedbe (općina, grad…)]],Baza!A:A,0)),"")</f>
        <v/>
      </c>
    </row>
    <row r="208" spans="1:5" x14ac:dyDescent="0.25">
      <c r="A208" s="78"/>
      <c r="B208" s="79"/>
      <c r="C208" s="79"/>
      <c r="D208" s="80"/>
      <c r="E208" s="81" t="str">
        <f>IFERROR(INDEX(Baza!C:C,MATCH(Table4[[#This Row],[Područje provedbe (općina, grad…)]],Baza!A:A,0)),"")</f>
        <v/>
      </c>
    </row>
    <row r="209" spans="1:5" x14ac:dyDescent="0.25">
      <c r="A209" s="78"/>
      <c r="B209" s="79"/>
      <c r="C209" s="79"/>
      <c r="D209" s="80"/>
      <c r="E209" s="81" t="str">
        <f>IFERROR(INDEX(Baza!C:C,MATCH(Table4[[#This Row],[Područje provedbe (općina, grad…)]],Baza!A:A,0)),"")</f>
        <v/>
      </c>
    </row>
    <row r="210" spans="1:5" x14ac:dyDescent="0.25">
      <c r="A210" s="78"/>
      <c r="B210" s="79"/>
      <c r="C210" s="79"/>
      <c r="D210" s="80"/>
      <c r="E210" s="81" t="str">
        <f>IFERROR(INDEX(Baza!C:C,MATCH(Table4[[#This Row],[Područje provedbe (općina, grad…)]],Baza!A:A,0)),"")</f>
        <v/>
      </c>
    </row>
    <row r="211" spans="1:5" x14ac:dyDescent="0.25">
      <c r="A211" s="78"/>
      <c r="B211" s="79"/>
      <c r="C211" s="79"/>
      <c r="D211" s="80"/>
      <c r="E211" s="81" t="str">
        <f>IFERROR(INDEX(Baza!C:C,MATCH(Table4[[#This Row],[Područje provedbe (općina, grad…)]],Baza!A:A,0)),"")</f>
        <v/>
      </c>
    </row>
    <row r="212" spans="1:5" x14ac:dyDescent="0.25">
      <c r="A212" s="78"/>
      <c r="B212" s="79"/>
      <c r="C212" s="79"/>
      <c r="D212" s="80"/>
      <c r="E212" s="81" t="str">
        <f>IFERROR(INDEX(Baza!C:C,MATCH(Table4[[#This Row],[Područje provedbe (općina, grad…)]],Baza!A:A,0)),"")</f>
        <v/>
      </c>
    </row>
    <row r="213" spans="1:5" x14ac:dyDescent="0.25">
      <c r="A213" s="78"/>
      <c r="B213" s="79"/>
      <c r="C213" s="79"/>
      <c r="D213" s="80"/>
      <c r="E213" s="81" t="str">
        <f>IFERROR(INDEX(Baza!C:C,MATCH(Table4[[#This Row],[Područje provedbe (općina, grad…)]],Baza!A:A,0)),"")</f>
        <v/>
      </c>
    </row>
    <row r="214" spans="1:5" x14ac:dyDescent="0.25">
      <c r="A214" s="78"/>
      <c r="B214" s="79"/>
      <c r="C214" s="79"/>
      <c r="D214" s="80"/>
      <c r="E214" s="81" t="str">
        <f>IFERROR(INDEX(Baza!C:C,MATCH(Table4[[#This Row],[Područje provedbe (općina, grad…)]],Baza!A:A,0)),"")</f>
        <v/>
      </c>
    </row>
    <row r="215" spans="1:5" x14ac:dyDescent="0.25">
      <c r="A215" s="78"/>
      <c r="B215" s="79"/>
      <c r="C215" s="79"/>
      <c r="D215" s="80"/>
      <c r="E215" s="81" t="str">
        <f>IFERROR(INDEX(Baza!C:C,MATCH(Table4[[#This Row],[Područje provedbe (općina, grad…)]],Baza!A:A,0)),"")</f>
        <v/>
      </c>
    </row>
    <row r="216" spans="1:5" x14ac:dyDescent="0.25">
      <c r="A216" s="78"/>
      <c r="B216" s="79"/>
      <c r="C216" s="79"/>
      <c r="D216" s="80"/>
      <c r="E216" s="81" t="str">
        <f>IFERROR(INDEX(Baza!C:C,MATCH(Table4[[#This Row],[Područje provedbe (općina, grad…)]],Baza!A:A,0)),"")</f>
        <v/>
      </c>
    </row>
    <row r="217" spans="1:5" x14ac:dyDescent="0.25">
      <c r="A217" s="78"/>
      <c r="B217" s="79"/>
      <c r="C217" s="79"/>
      <c r="D217" s="80"/>
      <c r="E217" s="81" t="str">
        <f>IFERROR(INDEX(Baza!C:C,MATCH(Table4[[#This Row],[Područje provedbe (općina, grad…)]],Baza!A:A,0)),"")</f>
        <v/>
      </c>
    </row>
    <row r="218" spans="1:5" x14ac:dyDescent="0.25">
      <c r="A218" s="78"/>
      <c r="B218" s="79"/>
      <c r="C218" s="79"/>
      <c r="D218" s="80"/>
      <c r="E218" s="81" t="str">
        <f>IFERROR(INDEX(Baza!C:C,MATCH(Table4[[#This Row],[Područje provedbe (općina, grad…)]],Baza!A:A,0)),"")</f>
        <v/>
      </c>
    </row>
    <row r="219" spans="1:5" x14ac:dyDescent="0.25">
      <c r="A219" s="78"/>
      <c r="B219" s="79"/>
      <c r="C219" s="79"/>
      <c r="D219" s="80"/>
      <c r="E219" s="81" t="str">
        <f>IFERROR(INDEX(Baza!C:C,MATCH(Table4[[#This Row],[Područje provedbe (općina, grad…)]],Baza!A:A,0)),"")</f>
        <v/>
      </c>
    </row>
    <row r="220" spans="1:5" x14ac:dyDescent="0.25">
      <c r="A220" s="78"/>
      <c r="B220" s="79"/>
      <c r="C220" s="79"/>
      <c r="D220" s="80"/>
      <c r="E220" s="81" t="str">
        <f>IFERROR(INDEX(Baza!C:C,MATCH(Table4[[#This Row],[Područje provedbe (općina, grad…)]],Baza!A:A,0)),"")</f>
        <v/>
      </c>
    </row>
    <row r="221" spans="1:5" x14ac:dyDescent="0.25">
      <c r="A221" s="78"/>
      <c r="B221" s="79"/>
      <c r="C221" s="79"/>
      <c r="D221" s="80"/>
      <c r="E221" s="81" t="str">
        <f>IFERROR(INDEX(Baza!C:C,MATCH(Table4[[#This Row],[Područje provedbe (općina, grad…)]],Baza!A:A,0)),"")</f>
        <v/>
      </c>
    </row>
    <row r="222" spans="1:5" x14ac:dyDescent="0.25">
      <c r="A222" s="78"/>
      <c r="B222" s="79"/>
      <c r="C222" s="79"/>
      <c r="D222" s="80"/>
      <c r="E222" s="81" t="str">
        <f>IFERROR(INDEX(Baza!C:C,MATCH(Table4[[#This Row],[Područje provedbe (općina, grad…)]],Baza!A:A,0)),"")</f>
        <v/>
      </c>
    </row>
    <row r="223" spans="1:5" x14ac:dyDescent="0.25">
      <c r="A223" s="78"/>
      <c r="B223" s="79"/>
      <c r="C223" s="79"/>
      <c r="D223" s="80"/>
      <c r="E223" s="81" t="str">
        <f>IFERROR(INDEX(Baza!C:C,MATCH(Table4[[#This Row],[Područje provedbe (općina, grad…)]],Baza!A:A,0)),"")</f>
        <v/>
      </c>
    </row>
    <row r="224" spans="1:5" x14ac:dyDescent="0.25">
      <c r="A224" s="78"/>
      <c r="B224" s="79"/>
      <c r="C224" s="79"/>
      <c r="D224" s="80"/>
      <c r="E224" s="81" t="str">
        <f>IFERROR(INDEX(Baza!C:C,MATCH(Table4[[#This Row],[Područje provedbe (općina, grad…)]],Baza!A:A,0)),"")</f>
        <v/>
      </c>
    </row>
    <row r="225" spans="1:5" x14ac:dyDescent="0.25">
      <c r="A225" s="78"/>
      <c r="B225" s="79"/>
      <c r="C225" s="79"/>
      <c r="D225" s="80"/>
      <c r="E225" s="81" t="str">
        <f>IFERROR(INDEX(Baza!C:C,MATCH(Table4[[#This Row],[Područje provedbe (općina, grad…)]],Baza!A:A,0)),"")</f>
        <v/>
      </c>
    </row>
    <row r="226" spans="1:5" x14ac:dyDescent="0.25">
      <c r="A226" s="78"/>
      <c r="B226" s="79"/>
      <c r="C226" s="79"/>
      <c r="D226" s="80"/>
      <c r="E226" s="81" t="str">
        <f>IFERROR(INDEX(Baza!C:C,MATCH(Table4[[#This Row],[Područje provedbe (općina, grad…)]],Baza!A:A,0)),"")</f>
        <v/>
      </c>
    </row>
    <row r="227" spans="1:5" x14ac:dyDescent="0.25">
      <c r="A227" s="78"/>
      <c r="B227" s="79"/>
      <c r="C227" s="79"/>
      <c r="D227" s="80"/>
      <c r="E227" s="81" t="str">
        <f>IFERROR(INDEX(Baza!C:C,MATCH(Table4[[#This Row],[Područje provedbe (općina, grad…)]],Baza!A:A,0)),"")</f>
        <v/>
      </c>
    </row>
    <row r="228" spans="1:5" x14ac:dyDescent="0.25">
      <c r="A228" s="78"/>
      <c r="B228" s="79"/>
      <c r="C228" s="79"/>
      <c r="D228" s="80"/>
      <c r="E228" s="81" t="str">
        <f>IFERROR(INDEX(Baza!C:C,MATCH(Table4[[#This Row],[Područje provedbe (općina, grad…)]],Baza!A:A,0)),"")</f>
        <v/>
      </c>
    </row>
    <row r="229" spans="1:5" x14ac:dyDescent="0.25">
      <c r="A229" s="78"/>
      <c r="B229" s="79"/>
      <c r="C229" s="79"/>
      <c r="D229" s="80"/>
      <c r="E229" s="81" t="str">
        <f>IFERROR(INDEX(Baza!C:C,MATCH(Table4[[#This Row],[Područje provedbe (općina, grad…)]],Baza!A:A,0)),"")</f>
        <v/>
      </c>
    </row>
    <row r="230" spans="1:5" x14ac:dyDescent="0.25">
      <c r="A230" s="78"/>
      <c r="B230" s="79"/>
      <c r="C230" s="79"/>
      <c r="D230" s="80"/>
      <c r="E230" s="81" t="str">
        <f>IFERROR(INDEX(Baza!C:C,MATCH(Table4[[#This Row],[Područje provedbe (općina, grad…)]],Baza!A:A,0)),"")</f>
        <v/>
      </c>
    </row>
    <row r="231" spans="1:5" x14ac:dyDescent="0.25">
      <c r="A231" s="78"/>
      <c r="B231" s="79"/>
      <c r="C231" s="79"/>
      <c r="D231" s="80"/>
      <c r="E231" s="81" t="str">
        <f>IFERROR(INDEX(Baza!C:C,MATCH(Table4[[#This Row],[Područje provedbe (općina, grad…)]],Baza!A:A,0)),"")</f>
        <v/>
      </c>
    </row>
    <row r="232" spans="1:5" x14ac:dyDescent="0.25">
      <c r="A232" s="78"/>
      <c r="B232" s="79"/>
      <c r="C232" s="79"/>
      <c r="D232" s="80"/>
      <c r="E232" s="81" t="str">
        <f>IFERROR(INDEX(Baza!C:C,MATCH(Table4[[#This Row],[Područje provedbe (općina, grad…)]],Baza!A:A,0)),"")</f>
        <v/>
      </c>
    </row>
    <row r="233" spans="1:5" x14ac:dyDescent="0.25">
      <c r="A233" s="78"/>
      <c r="B233" s="79"/>
      <c r="C233" s="79"/>
      <c r="D233" s="80"/>
      <c r="E233" s="81" t="str">
        <f>IFERROR(INDEX(Baza!C:C,MATCH(Table4[[#This Row],[Područje provedbe (općina, grad…)]],Baza!A:A,0)),"")</f>
        <v/>
      </c>
    </row>
    <row r="234" spans="1:5" x14ac:dyDescent="0.25">
      <c r="A234" s="78"/>
      <c r="B234" s="79"/>
      <c r="C234" s="79"/>
      <c r="D234" s="80"/>
      <c r="E234" s="81" t="str">
        <f>IFERROR(INDEX(Baza!C:C,MATCH(Table4[[#This Row],[Područje provedbe (općina, grad…)]],Baza!A:A,0)),"")</f>
        <v/>
      </c>
    </row>
    <row r="235" spans="1:5" x14ac:dyDescent="0.25">
      <c r="A235" s="78"/>
      <c r="B235" s="79"/>
      <c r="C235" s="79"/>
      <c r="D235" s="80"/>
      <c r="E235" s="81" t="str">
        <f>IFERROR(INDEX(Baza!C:C,MATCH(Table4[[#This Row],[Područje provedbe (općina, grad…)]],Baza!A:A,0)),"")</f>
        <v/>
      </c>
    </row>
    <row r="236" spans="1:5" x14ac:dyDescent="0.25">
      <c r="A236" s="78"/>
      <c r="B236" s="79"/>
      <c r="C236" s="79"/>
      <c r="D236" s="80"/>
      <c r="E236" s="81" t="str">
        <f>IFERROR(INDEX(Baza!C:C,MATCH(Table4[[#This Row],[Područje provedbe (općina, grad…)]],Baza!A:A,0)),"")</f>
        <v/>
      </c>
    </row>
    <row r="237" spans="1:5" x14ac:dyDescent="0.25">
      <c r="A237" s="78"/>
      <c r="B237" s="79"/>
      <c r="C237" s="79"/>
      <c r="D237" s="80"/>
      <c r="E237" s="81" t="str">
        <f>IFERROR(INDEX(Baza!C:C,MATCH(Table4[[#This Row],[Područje provedbe (općina, grad…)]],Baza!A:A,0)),"")</f>
        <v/>
      </c>
    </row>
    <row r="238" spans="1:5" x14ac:dyDescent="0.25">
      <c r="A238" s="78"/>
      <c r="B238" s="79"/>
      <c r="C238" s="79"/>
      <c r="D238" s="80"/>
      <c r="E238" s="81" t="str">
        <f>IFERROR(INDEX(Baza!C:C,MATCH(Table4[[#This Row],[Područje provedbe (općina, grad…)]],Baza!A:A,0)),"")</f>
        <v/>
      </c>
    </row>
    <row r="239" spans="1:5" x14ac:dyDescent="0.25">
      <c r="A239" s="78"/>
      <c r="B239" s="79"/>
      <c r="C239" s="79"/>
      <c r="D239" s="80"/>
      <c r="E239" s="81" t="str">
        <f>IFERROR(INDEX(Baza!C:C,MATCH(Table4[[#This Row],[Područje provedbe (općina, grad…)]],Baza!A:A,0)),"")</f>
        <v/>
      </c>
    </row>
    <row r="240" spans="1:5" x14ac:dyDescent="0.25">
      <c r="A240" s="78"/>
      <c r="B240" s="79"/>
      <c r="C240" s="79"/>
      <c r="D240" s="80"/>
      <c r="E240" s="81" t="str">
        <f>IFERROR(INDEX(Baza!C:C,MATCH(Table4[[#This Row],[Područje provedbe (općina, grad…)]],Baza!A:A,0)),"")</f>
        <v/>
      </c>
    </row>
    <row r="241" spans="1:5" x14ac:dyDescent="0.25">
      <c r="A241" s="78"/>
      <c r="B241" s="79"/>
      <c r="C241" s="79"/>
      <c r="D241" s="80"/>
      <c r="E241" s="81" t="str">
        <f>IFERROR(INDEX(Baza!C:C,MATCH(Table4[[#This Row],[Područje provedbe (općina, grad…)]],Baza!A:A,0)),"")</f>
        <v/>
      </c>
    </row>
    <row r="242" spans="1:5" x14ac:dyDescent="0.25">
      <c r="A242" s="78"/>
      <c r="B242" s="79"/>
      <c r="C242" s="79"/>
      <c r="D242" s="80"/>
      <c r="E242" s="81" t="str">
        <f>IFERROR(INDEX(Baza!C:C,MATCH(Table4[[#This Row],[Područje provedbe (općina, grad…)]],Baza!A:A,0)),"")</f>
        <v/>
      </c>
    </row>
    <row r="243" spans="1:5" x14ac:dyDescent="0.25">
      <c r="A243" s="78"/>
      <c r="B243" s="79"/>
      <c r="C243" s="79"/>
      <c r="D243" s="80"/>
      <c r="E243" s="81" t="str">
        <f>IFERROR(INDEX(Baza!C:C,MATCH(Table4[[#This Row],[Područje provedbe (općina, grad…)]],Baza!A:A,0)),"")</f>
        <v/>
      </c>
    </row>
    <row r="244" spans="1:5" x14ac:dyDescent="0.25">
      <c r="A244" s="78"/>
      <c r="B244" s="79"/>
      <c r="C244" s="79"/>
      <c r="D244" s="80"/>
      <c r="E244" s="81" t="str">
        <f>IFERROR(INDEX(Baza!C:C,MATCH(Table4[[#This Row],[Područje provedbe (općina, grad…)]],Baza!A:A,0)),"")</f>
        <v/>
      </c>
    </row>
    <row r="245" spans="1:5" x14ac:dyDescent="0.25">
      <c r="A245" s="78"/>
      <c r="B245" s="79"/>
      <c r="C245" s="79"/>
      <c r="D245" s="80"/>
      <c r="E245" s="81" t="str">
        <f>IFERROR(INDEX(Baza!C:C,MATCH(Table4[[#This Row],[Područje provedbe (općina, grad…)]],Baza!A:A,0)),"")</f>
        <v/>
      </c>
    </row>
    <row r="246" spans="1:5" x14ac:dyDescent="0.25">
      <c r="A246" s="78"/>
      <c r="B246" s="79"/>
      <c r="C246" s="79"/>
      <c r="D246" s="80"/>
      <c r="E246" s="81" t="str">
        <f>IFERROR(INDEX(Baza!C:C,MATCH(Table4[[#This Row],[Područje provedbe (općina, grad…)]],Baza!A:A,0)),"")</f>
        <v/>
      </c>
    </row>
    <row r="247" spans="1:5" x14ac:dyDescent="0.25">
      <c r="A247" s="78"/>
      <c r="B247" s="79"/>
      <c r="C247" s="79"/>
      <c r="D247" s="80"/>
      <c r="E247" s="81" t="str">
        <f>IFERROR(INDEX(Baza!C:C,MATCH(Table4[[#This Row],[Područje provedbe (općina, grad…)]],Baza!A:A,0)),"")</f>
        <v/>
      </c>
    </row>
    <row r="248" spans="1:5" x14ac:dyDescent="0.25">
      <c r="A248" s="78"/>
      <c r="B248" s="79"/>
      <c r="C248" s="79"/>
      <c r="D248" s="80"/>
      <c r="E248" s="81" t="str">
        <f>IFERROR(INDEX(Baza!C:C,MATCH(Table4[[#This Row],[Područje provedbe (općina, grad…)]],Baza!A:A,0)),"")</f>
        <v/>
      </c>
    </row>
    <row r="249" spans="1:5" x14ac:dyDescent="0.25">
      <c r="A249" s="78"/>
      <c r="B249" s="79"/>
      <c r="C249" s="79"/>
      <c r="D249" s="80"/>
      <c r="E249" s="81" t="str">
        <f>IFERROR(INDEX(Baza!C:C,MATCH(Table4[[#This Row],[Područje provedbe (općina, grad…)]],Baza!A:A,0)),"")</f>
        <v/>
      </c>
    </row>
    <row r="250" spans="1:5" x14ac:dyDescent="0.25">
      <c r="A250" s="78"/>
      <c r="B250" s="79"/>
      <c r="C250" s="79"/>
      <c r="D250" s="80"/>
      <c r="E250" s="81" t="str">
        <f>IFERROR(INDEX(Baza!C:C,MATCH(Table4[[#This Row],[Područje provedbe (općina, grad…)]],Baza!A:A,0)),"")</f>
        <v/>
      </c>
    </row>
    <row r="251" spans="1:5" x14ac:dyDescent="0.25">
      <c r="A251" s="78"/>
      <c r="B251" s="79"/>
      <c r="C251" s="79"/>
      <c r="D251" s="80"/>
      <c r="E251" s="81" t="str">
        <f>IFERROR(INDEX(Baza!C:C,MATCH(Table4[[#This Row],[Područje provedbe (općina, grad…)]],Baza!A:A,0)),"")</f>
        <v/>
      </c>
    </row>
    <row r="252" spans="1:5" x14ac:dyDescent="0.25">
      <c r="A252" s="78"/>
      <c r="B252" s="79"/>
      <c r="C252" s="79"/>
      <c r="D252" s="80"/>
      <c r="E252" s="81" t="str">
        <f>IFERROR(INDEX(Baza!C:C,MATCH(Table4[[#This Row],[Područje provedbe (općina, grad…)]],Baza!A:A,0)),"")</f>
        <v/>
      </c>
    </row>
    <row r="253" spans="1:5" x14ac:dyDescent="0.25">
      <c r="A253" s="78"/>
      <c r="B253" s="79"/>
      <c r="C253" s="79"/>
      <c r="D253" s="80"/>
      <c r="E253" s="81" t="str">
        <f>IFERROR(INDEX(Baza!C:C,MATCH(Table4[[#This Row],[Područje provedbe (općina, grad…)]],Baza!A:A,0)),"")</f>
        <v/>
      </c>
    </row>
    <row r="254" spans="1:5" x14ac:dyDescent="0.25">
      <c r="A254" s="78"/>
      <c r="B254" s="79"/>
      <c r="C254" s="79"/>
      <c r="D254" s="80"/>
      <c r="E254" s="81" t="str">
        <f>IFERROR(INDEX(Baza!C:C,MATCH(Table4[[#This Row],[Područje provedbe (općina, grad…)]],Baza!A:A,0)),"")</f>
        <v/>
      </c>
    </row>
    <row r="255" spans="1:5" x14ac:dyDescent="0.25">
      <c r="A255" s="78"/>
      <c r="B255" s="79"/>
      <c r="C255" s="79"/>
      <c r="D255" s="80"/>
      <c r="E255" s="81" t="str">
        <f>IFERROR(INDEX(Baza!C:C,MATCH(Table4[[#This Row],[Područje provedbe (općina, grad…)]],Baza!A:A,0)),"")</f>
        <v/>
      </c>
    </row>
    <row r="256" spans="1:5" x14ac:dyDescent="0.25">
      <c r="A256" s="78"/>
      <c r="B256" s="79"/>
      <c r="C256" s="79"/>
      <c r="D256" s="80"/>
      <c r="E256" s="81" t="str">
        <f>IFERROR(INDEX(Baza!C:C,MATCH(Table4[[#This Row],[Područje provedbe (općina, grad…)]],Baza!A:A,0)),"")</f>
        <v/>
      </c>
    </row>
    <row r="257" spans="1:5" x14ac:dyDescent="0.25">
      <c r="A257" s="78"/>
      <c r="B257" s="79"/>
      <c r="C257" s="79"/>
      <c r="D257" s="80"/>
      <c r="E257" s="81" t="str">
        <f>IFERROR(INDEX(Baza!C:C,MATCH(Table4[[#This Row],[Područje provedbe (općina, grad…)]],Baza!A:A,0)),"")</f>
        <v/>
      </c>
    </row>
    <row r="258" spans="1:5" x14ac:dyDescent="0.25">
      <c r="A258" s="78"/>
      <c r="B258" s="79"/>
      <c r="C258" s="79"/>
      <c r="D258" s="80"/>
      <c r="E258" s="81" t="str">
        <f>IFERROR(INDEX(Baza!C:C,MATCH(Table4[[#This Row],[Područje provedbe (općina, grad…)]],Baza!A:A,0)),"")</f>
        <v/>
      </c>
    </row>
    <row r="259" spans="1:5" x14ac:dyDescent="0.25">
      <c r="A259" s="78"/>
      <c r="B259" s="79"/>
      <c r="C259" s="79"/>
      <c r="D259" s="80"/>
      <c r="E259" s="81" t="str">
        <f>IFERROR(INDEX(Baza!C:C,MATCH(Table4[[#This Row],[Područje provedbe (općina, grad…)]],Baza!A:A,0)),"")</f>
        <v/>
      </c>
    </row>
    <row r="260" spans="1:5" x14ac:dyDescent="0.25">
      <c r="A260" s="78"/>
      <c r="B260" s="79"/>
      <c r="C260" s="79"/>
      <c r="D260" s="80"/>
      <c r="E260" s="81" t="str">
        <f>IFERROR(INDEX(Baza!C:C,MATCH(Table4[[#This Row],[Područje provedbe (općina, grad…)]],Baza!A:A,0)),"")</f>
        <v/>
      </c>
    </row>
    <row r="261" spans="1:5" x14ac:dyDescent="0.25">
      <c r="A261" s="78"/>
      <c r="B261" s="79"/>
      <c r="C261" s="79"/>
      <c r="D261" s="80"/>
      <c r="E261" s="81" t="str">
        <f>IFERROR(INDEX(Baza!C:C,MATCH(Table4[[#This Row],[Područje provedbe (općina, grad…)]],Baza!A:A,0)),"")</f>
        <v/>
      </c>
    </row>
    <row r="262" spans="1:5" x14ac:dyDescent="0.25">
      <c r="A262" s="78"/>
      <c r="B262" s="79"/>
      <c r="C262" s="79"/>
      <c r="D262" s="80"/>
      <c r="E262" s="81" t="str">
        <f>IFERROR(INDEX(Baza!C:C,MATCH(Table4[[#This Row],[Područje provedbe (općina, grad…)]],Baza!A:A,0)),"")</f>
        <v/>
      </c>
    </row>
    <row r="263" spans="1:5" x14ac:dyDescent="0.25">
      <c r="A263" s="78"/>
      <c r="B263" s="79"/>
      <c r="C263" s="79"/>
      <c r="D263" s="80"/>
      <c r="E263" s="81" t="str">
        <f>IFERROR(INDEX(Baza!C:C,MATCH(Table4[[#This Row],[Područje provedbe (općina, grad…)]],Baza!A:A,0)),"")</f>
        <v/>
      </c>
    </row>
    <row r="264" spans="1:5" x14ac:dyDescent="0.25">
      <c r="A264" s="78"/>
      <c r="B264" s="79"/>
      <c r="C264" s="79"/>
      <c r="D264" s="80"/>
      <c r="E264" s="81" t="str">
        <f>IFERROR(INDEX(Baza!C:C,MATCH(Table4[[#This Row],[Područje provedbe (općina, grad…)]],Baza!A:A,0)),"")</f>
        <v/>
      </c>
    </row>
    <row r="265" spans="1:5" x14ac:dyDescent="0.25">
      <c r="A265" s="78"/>
      <c r="B265" s="79"/>
      <c r="C265" s="79"/>
      <c r="D265" s="80"/>
      <c r="E265" s="81" t="str">
        <f>IFERROR(INDEX(Baza!C:C,MATCH(Table4[[#This Row],[Područje provedbe (općina, grad…)]],Baza!A:A,0)),"")</f>
        <v/>
      </c>
    </row>
    <row r="266" spans="1:5" x14ac:dyDescent="0.25">
      <c r="A266" s="78"/>
      <c r="B266" s="79"/>
      <c r="C266" s="79"/>
      <c r="D266" s="80"/>
      <c r="E266" s="81" t="str">
        <f>IFERROR(INDEX(Baza!C:C,MATCH(Table4[[#This Row],[Područje provedbe (općina, grad…)]],Baza!A:A,0)),"")</f>
        <v/>
      </c>
    </row>
    <row r="267" spans="1:5" x14ac:dyDescent="0.25">
      <c r="A267" s="78"/>
      <c r="B267" s="79"/>
      <c r="C267" s="79"/>
      <c r="D267" s="80"/>
      <c r="E267" s="81" t="str">
        <f>IFERROR(INDEX(Baza!C:C,MATCH(Table4[[#This Row],[Područje provedbe (općina, grad…)]],Baza!A:A,0)),"")</f>
        <v/>
      </c>
    </row>
    <row r="268" spans="1:5" x14ac:dyDescent="0.25">
      <c r="A268" s="78"/>
      <c r="B268" s="79"/>
      <c r="C268" s="79"/>
      <c r="D268" s="80"/>
      <c r="E268" s="81" t="str">
        <f>IFERROR(INDEX(Baza!C:C,MATCH(Table4[[#This Row],[Područje provedbe (općina, grad…)]],Baza!A:A,0)),"")</f>
        <v/>
      </c>
    </row>
    <row r="269" spans="1:5" x14ac:dyDescent="0.25">
      <c r="A269" s="78"/>
      <c r="B269" s="79"/>
      <c r="C269" s="79"/>
      <c r="D269" s="80"/>
      <c r="E269" s="81" t="str">
        <f>IFERROR(INDEX(Baza!C:C,MATCH(Table4[[#This Row],[Područje provedbe (općina, grad…)]],Baza!A:A,0)),"")</f>
        <v/>
      </c>
    </row>
    <row r="270" spans="1:5" x14ac:dyDescent="0.25">
      <c r="A270" s="78"/>
      <c r="B270" s="79"/>
      <c r="C270" s="79"/>
      <c r="D270" s="80"/>
      <c r="E270" s="81" t="str">
        <f>IFERROR(INDEX(Baza!C:C,MATCH(Table4[[#This Row],[Područje provedbe (općina, grad…)]],Baza!A:A,0)),"")</f>
        <v/>
      </c>
    </row>
    <row r="271" spans="1:5" x14ac:dyDescent="0.25">
      <c r="A271" s="78"/>
      <c r="B271" s="79"/>
      <c r="C271" s="79"/>
      <c r="D271" s="80"/>
      <c r="E271" s="81" t="str">
        <f>IFERROR(INDEX(Baza!C:C,MATCH(Table4[[#This Row],[Područje provedbe (općina, grad…)]],Baza!A:A,0)),"")</f>
        <v/>
      </c>
    </row>
    <row r="272" spans="1:5" x14ac:dyDescent="0.25">
      <c r="A272" s="78"/>
      <c r="B272" s="79"/>
      <c r="C272" s="79"/>
      <c r="D272" s="80"/>
      <c r="E272" s="81" t="str">
        <f>IFERROR(INDEX(Baza!C:C,MATCH(Table4[[#This Row],[Područje provedbe (općina, grad…)]],Baza!A:A,0)),"")</f>
        <v/>
      </c>
    </row>
    <row r="273" spans="1:5" x14ac:dyDescent="0.25">
      <c r="A273" s="78"/>
      <c r="B273" s="79"/>
      <c r="C273" s="79"/>
      <c r="D273" s="80"/>
      <c r="E273" s="81" t="str">
        <f>IFERROR(INDEX(Baza!C:C,MATCH(Table4[[#This Row],[Područje provedbe (općina, grad…)]],Baza!A:A,0)),"")</f>
        <v/>
      </c>
    </row>
    <row r="274" spans="1:5" x14ac:dyDescent="0.25">
      <c r="A274" s="78"/>
      <c r="B274" s="79"/>
      <c r="C274" s="79"/>
      <c r="D274" s="80"/>
      <c r="E274" s="81" t="str">
        <f>IFERROR(INDEX(Baza!C:C,MATCH(Table4[[#This Row],[Područje provedbe (općina, grad…)]],Baza!A:A,0)),"")</f>
        <v/>
      </c>
    </row>
    <row r="275" spans="1:5" x14ac:dyDescent="0.25">
      <c r="A275" s="78"/>
      <c r="B275" s="79"/>
      <c r="C275" s="79"/>
      <c r="D275" s="80"/>
      <c r="E275" s="81" t="str">
        <f>IFERROR(INDEX(Baza!C:C,MATCH(Table4[[#This Row],[Područje provedbe (općina, grad…)]],Baza!A:A,0)),"")</f>
        <v/>
      </c>
    </row>
    <row r="276" spans="1:5" x14ac:dyDescent="0.25">
      <c r="A276" s="78"/>
      <c r="B276" s="79"/>
      <c r="C276" s="79"/>
      <c r="D276" s="80"/>
      <c r="E276" s="81" t="str">
        <f>IFERROR(INDEX(Baza!C:C,MATCH(Table4[[#This Row],[Područje provedbe (općina, grad…)]],Baza!A:A,0)),"")</f>
        <v/>
      </c>
    </row>
    <row r="277" spans="1:5" x14ac:dyDescent="0.25">
      <c r="A277" s="78"/>
      <c r="B277" s="79"/>
      <c r="C277" s="79"/>
      <c r="D277" s="80"/>
      <c r="E277" s="81" t="str">
        <f>IFERROR(INDEX(Baza!C:C,MATCH(Table4[[#This Row],[Područje provedbe (općina, grad…)]],Baza!A:A,0)),"")</f>
        <v/>
      </c>
    </row>
    <row r="278" spans="1:5" x14ac:dyDescent="0.25">
      <c r="A278" s="78"/>
      <c r="B278" s="79"/>
      <c r="C278" s="79"/>
      <c r="D278" s="80"/>
      <c r="E278" s="81" t="str">
        <f>IFERROR(INDEX(Baza!C:C,MATCH(Table4[[#This Row],[Područje provedbe (općina, grad…)]],Baza!A:A,0)),"")</f>
        <v/>
      </c>
    </row>
    <row r="279" spans="1:5" x14ac:dyDescent="0.25">
      <c r="A279" s="78"/>
      <c r="B279" s="79"/>
      <c r="C279" s="79"/>
      <c r="D279" s="80"/>
      <c r="E279" s="81" t="str">
        <f>IFERROR(INDEX(Baza!C:C,MATCH(Table4[[#This Row],[Područje provedbe (općina, grad…)]],Baza!A:A,0)),"")</f>
        <v/>
      </c>
    </row>
    <row r="280" spans="1:5" x14ac:dyDescent="0.25">
      <c r="A280" s="78"/>
      <c r="B280" s="79"/>
      <c r="C280" s="79"/>
      <c r="D280" s="80"/>
      <c r="E280" s="81" t="str">
        <f>IFERROR(INDEX(Baza!C:C,MATCH(Table4[[#This Row],[Područje provedbe (općina, grad…)]],Baza!A:A,0)),"")</f>
        <v/>
      </c>
    </row>
    <row r="281" spans="1:5" x14ac:dyDescent="0.25">
      <c r="A281" s="78"/>
      <c r="B281" s="79"/>
      <c r="C281" s="79"/>
      <c r="D281" s="80"/>
      <c r="E281" s="81" t="str">
        <f>IFERROR(INDEX(Baza!C:C,MATCH(Table4[[#This Row],[Područje provedbe (općina, grad…)]],Baza!A:A,0)),"")</f>
        <v/>
      </c>
    </row>
    <row r="282" spans="1:5" x14ac:dyDescent="0.25">
      <c r="A282" s="78"/>
      <c r="B282" s="79"/>
      <c r="C282" s="79"/>
      <c r="D282" s="80"/>
      <c r="E282" s="81" t="str">
        <f>IFERROR(INDEX(Baza!C:C,MATCH(Table4[[#This Row],[Područje provedbe (općina, grad…)]],Baza!A:A,0)),"")</f>
        <v/>
      </c>
    </row>
    <row r="283" spans="1:5" x14ac:dyDescent="0.25">
      <c r="A283" s="78"/>
      <c r="B283" s="79"/>
      <c r="C283" s="79"/>
      <c r="D283" s="80"/>
      <c r="E283" s="81" t="str">
        <f>IFERROR(INDEX(Baza!C:C,MATCH(Table4[[#This Row],[Područje provedbe (općina, grad…)]],Baza!A:A,0)),"")</f>
        <v/>
      </c>
    </row>
    <row r="284" spans="1:5" x14ac:dyDescent="0.25">
      <c r="A284" s="78"/>
      <c r="B284" s="79"/>
      <c r="C284" s="79"/>
      <c r="D284" s="80"/>
      <c r="E284" s="81" t="str">
        <f>IFERROR(INDEX(Baza!C:C,MATCH(Table4[[#This Row],[Područje provedbe (općina, grad…)]],Baza!A:A,0)),"")</f>
        <v/>
      </c>
    </row>
    <row r="285" spans="1:5" x14ac:dyDescent="0.25">
      <c r="A285" s="78"/>
      <c r="B285" s="79"/>
      <c r="C285" s="79"/>
      <c r="D285" s="80"/>
      <c r="E285" s="81" t="str">
        <f>IFERROR(INDEX(Baza!C:C,MATCH(Table4[[#This Row],[Područje provedbe (općina, grad…)]],Baza!A:A,0)),"")</f>
        <v/>
      </c>
    </row>
    <row r="286" spans="1:5" x14ac:dyDescent="0.25">
      <c r="A286" s="78"/>
      <c r="B286" s="79"/>
      <c r="C286" s="79"/>
      <c r="D286" s="80"/>
      <c r="E286" s="81" t="str">
        <f>IFERROR(INDEX(Baza!C:C,MATCH(Table4[[#This Row],[Područje provedbe (općina, grad…)]],Baza!A:A,0)),"")</f>
        <v/>
      </c>
    </row>
    <row r="287" spans="1:5" x14ac:dyDescent="0.25">
      <c r="A287" s="78"/>
      <c r="B287" s="79"/>
      <c r="C287" s="79"/>
      <c r="D287" s="80"/>
      <c r="E287" s="81" t="str">
        <f>IFERROR(INDEX(Baza!C:C,MATCH(Table4[[#This Row],[Područje provedbe (općina, grad…)]],Baza!A:A,0)),"")</f>
        <v/>
      </c>
    </row>
    <row r="288" spans="1:5" x14ac:dyDescent="0.25">
      <c r="A288" s="78"/>
      <c r="B288" s="79"/>
      <c r="C288" s="79"/>
      <c r="D288" s="80"/>
      <c r="E288" s="81" t="str">
        <f>IFERROR(INDEX(Baza!C:C,MATCH(Table4[[#This Row],[Područje provedbe (općina, grad…)]],Baza!A:A,0)),"")</f>
        <v/>
      </c>
    </row>
    <row r="289" spans="1:5" x14ac:dyDescent="0.25">
      <c r="A289" s="78"/>
      <c r="B289" s="79"/>
      <c r="C289" s="79"/>
      <c r="D289" s="80"/>
      <c r="E289" s="81" t="str">
        <f>IFERROR(INDEX(Baza!C:C,MATCH(Table4[[#This Row],[Područje provedbe (općina, grad…)]],Baza!A:A,0)),"")</f>
        <v/>
      </c>
    </row>
    <row r="290" spans="1:5" x14ac:dyDescent="0.25">
      <c r="A290" s="78"/>
      <c r="B290" s="79"/>
      <c r="C290" s="79"/>
      <c r="D290" s="80"/>
      <c r="E290" s="81" t="str">
        <f>IFERROR(INDEX(Baza!C:C,MATCH(Table4[[#This Row],[Područje provedbe (općina, grad…)]],Baza!A:A,0)),"")</f>
        <v/>
      </c>
    </row>
    <row r="291" spans="1:5" x14ac:dyDescent="0.25">
      <c r="A291" s="78"/>
      <c r="B291" s="79"/>
      <c r="C291" s="79"/>
      <c r="D291" s="80"/>
      <c r="E291" s="81" t="str">
        <f>IFERROR(INDEX(Baza!C:C,MATCH(Table4[[#This Row],[Područje provedbe (općina, grad…)]],Baza!A:A,0)),"")</f>
        <v/>
      </c>
    </row>
    <row r="292" spans="1:5" x14ac:dyDescent="0.25">
      <c r="A292" s="78"/>
      <c r="B292" s="79"/>
      <c r="C292" s="79"/>
      <c r="D292" s="80"/>
      <c r="E292" s="81" t="str">
        <f>IFERROR(INDEX(Baza!C:C,MATCH(Table4[[#This Row],[Područje provedbe (općina, grad…)]],Baza!A:A,0)),"")</f>
        <v/>
      </c>
    </row>
    <row r="293" spans="1:5" x14ac:dyDescent="0.25">
      <c r="A293" s="78"/>
      <c r="B293" s="79"/>
      <c r="C293" s="79"/>
      <c r="D293" s="80"/>
      <c r="E293" s="81" t="str">
        <f>IFERROR(INDEX(Baza!C:C,MATCH(Table4[[#This Row],[Područje provedbe (općina, grad…)]],Baza!A:A,0)),"")</f>
        <v/>
      </c>
    </row>
    <row r="294" spans="1:5" x14ac:dyDescent="0.25">
      <c r="A294" s="78"/>
      <c r="B294" s="79"/>
      <c r="C294" s="79"/>
      <c r="D294" s="80"/>
      <c r="E294" s="81" t="str">
        <f>IFERROR(INDEX(Baza!C:C,MATCH(Table4[[#This Row],[Područje provedbe (općina, grad…)]],Baza!A:A,0)),"")</f>
        <v/>
      </c>
    </row>
    <row r="295" spans="1:5" x14ac:dyDescent="0.25">
      <c r="A295" s="78"/>
      <c r="B295" s="79"/>
      <c r="C295" s="79"/>
      <c r="D295" s="80"/>
      <c r="E295" s="81" t="str">
        <f>IFERROR(INDEX(Baza!C:C,MATCH(Table4[[#This Row],[Područje provedbe (općina, grad…)]],Baza!A:A,0)),"")</f>
        <v/>
      </c>
    </row>
    <row r="296" spans="1:5" x14ac:dyDescent="0.25">
      <c r="A296" s="78"/>
      <c r="B296" s="79"/>
      <c r="C296" s="79"/>
      <c r="D296" s="80"/>
      <c r="E296" s="81" t="str">
        <f>IFERROR(INDEX(Baza!C:C,MATCH(Table4[[#This Row],[Područje provedbe (općina, grad…)]],Baza!A:A,0)),"")</f>
        <v/>
      </c>
    </row>
    <row r="297" spans="1:5" x14ac:dyDescent="0.25">
      <c r="A297" s="78"/>
      <c r="B297" s="79"/>
      <c r="C297" s="79"/>
      <c r="D297" s="80"/>
      <c r="E297" s="81" t="str">
        <f>IFERROR(INDEX(Baza!C:C,MATCH(Table4[[#This Row],[Područje provedbe (općina, grad…)]],Baza!A:A,0)),"")</f>
        <v/>
      </c>
    </row>
    <row r="298" spans="1:5" x14ac:dyDescent="0.25">
      <c r="A298" s="78"/>
      <c r="B298" s="79"/>
      <c r="C298" s="79"/>
      <c r="D298" s="80"/>
      <c r="E298" s="81" t="str">
        <f>IFERROR(INDEX(Baza!C:C,MATCH(Table4[[#This Row],[Područje provedbe (općina, grad…)]],Baza!A:A,0)),"")</f>
        <v/>
      </c>
    </row>
    <row r="299" spans="1:5" x14ac:dyDescent="0.25">
      <c r="A299" s="78"/>
      <c r="B299" s="79"/>
      <c r="C299" s="79"/>
      <c r="D299" s="80"/>
      <c r="E299" s="81" t="str">
        <f>IFERROR(INDEX(Baza!C:C,MATCH(Table4[[#This Row],[Područje provedbe (općina, grad…)]],Baza!A:A,0)),"")</f>
        <v/>
      </c>
    </row>
    <row r="300" spans="1:5" x14ac:dyDescent="0.25">
      <c r="A300" s="78"/>
      <c r="B300" s="79"/>
      <c r="C300" s="79"/>
      <c r="D300" s="80"/>
      <c r="E300" s="81" t="str">
        <f>IFERROR(INDEX(Baza!C:C,MATCH(Table4[[#This Row],[Područje provedbe (općina, grad…)]],Baza!A:A,0)),"")</f>
        <v/>
      </c>
    </row>
    <row r="301" spans="1:5" x14ac:dyDescent="0.25">
      <c r="A301" s="78"/>
      <c r="B301" s="79"/>
      <c r="C301" s="79"/>
      <c r="D301" s="80"/>
      <c r="E301" s="81" t="str">
        <f>IFERROR(INDEX(Baza!C:C,MATCH(Table4[[#This Row],[Područje provedbe (općina, grad…)]],Baza!A:A,0)),"")</f>
        <v/>
      </c>
    </row>
    <row r="302" spans="1:5" x14ac:dyDescent="0.25">
      <c r="A302" s="78"/>
      <c r="B302" s="79"/>
      <c r="C302" s="79"/>
      <c r="D302" s="80"/>
      <c r="E302" s="81" t="str">
        <f>IFERROR(INDEX(Baza!C:C,MATCH(Table4[[#This Row],[Područje provedbe (općina, grad…)]],Baza!A:A,0)),"")</f>
        <v/>
      </c>
    </row>
    <row r="303" spans="1:5" x14ac:dyDescent="0.25">
      <c r="A303" s="78"/>
      <c r="B303" s="79"/>
      <c r="C303" s="79"/>
      <c r="D303" s="80"/>
      <c r="E303" s="81" t="str">
        <f>IFERROR(INDEX(Baza!C:C,MATCH(Table4[[#This Row],[Područje provedbe (općina, grad…)]],Baza!A:A,0)),"")</f>
        <v/>
      </c>
    </row>
    <row r="304" spans="1:5" x14ac:dyDescent="0.25">
      <c r="A304" s="78"/>
      <c r="B304" s="79"/>
      <c r="C304" s="79"/>
      <c r="D304" s="80"/>
      <c r="E304" s="81" t="str">
        <f>IFERROR(INDEX(Baza!C:C,MATCH(Table4[[#This Row],[Područje provedbe (općina, grad…)]],Baza!A:A,0)),"")</f>
        <v/>
      </c>
    </row>
    <row r="305" spans="1:5" x14ac:dyDescent="0.25">
      <c r="A305" s="78"/>
      <c r="B305" s="79"/>
      <c r="C305" s="79"/>
      <c r="D305" s="80"/>
      <c r="E305" s="81" t="str">
        <f>IFERROR(INDEX(Baza!C:C,MATCH(Table4[[#This Row],[Područje provedbe (općina, grad…)]],Baza!A:A,0)),"")</f>
        <v/>
      </c>
    </row>
    <row r="306" spans="1:5" x14ac:dyDescent="0.25">
      <c r="A306" s="78"/>
      <c r="B306" s="79"/>
      <c r="C306" s="79"/>
      <c r="D306" s="80"/>
      <c r="E306" s="81" t="str">
        <f>IFERROR(INDEX(Baza!C:C,MATCH(Table4[[#This Row],[Područje provedbe (općina, grad…)]],Baza!A:A,0)),"")</f>
        <v/>
      </c>
    </row>
    <row r="307" spans="1:5" x14ac:dyDescent="0.25">
      <c r="A307" s="78"/>
      <c r="B307" s="79"/>
      <c r="C307" s="79"/>
      <c r="D307" s="80"/>
      <c r="E307" s="81" t="str">
        <f>IFERROR(INDEX(Baza!C:C,MATCH(Table4[[#This Row],[Područje provedbe (općina, grad…)]],Baza!A:A,0)),"")</f>
        <v/>
      </c>
    </row>
    <row r="308" spans="1:5" x14ac:dyDescent="0.25">
      <c r="A308" s="78"/>
      <c r="B308" s="79"/>
      <c r="C308" s="79"/>
      <c r="D308" s="80"/>
      <c r="E308" s="81" t="str">
        <f>IFERROR(INDEX(Baza!C:C,MATCH(Table4[[#This Row],[Područje provedbe (općina, grad…)]],Baza!A:A,0)),"")</f>
        <v/>
      </c>
    </row>
    <row r="309" spans="1:5" x14ac:dyDescent="0.25">
      <c r="A309" s="78"/>
      <c r="B309" s="79"/>
      <c r="C309" s="79"/>
      <c r="D309" s="80"/>
      <c r="E309" s="81" t="str">
        <f>IFERROR(INDEX(Baza!C:C,MATCH(Table4[[#This Row],[Područje provedbe (općina, grad…)]],Baza!A:A,0)),"")</f>
        <v/>
      </c>
    </row>
    <row r="310" spans="1:5" x14ac:dyDescent="0.25">
      <c r="A310" s="78"/>
      <c r="B310" s="79"/>
      <c r="C310" s="79"/>
      <c r="D310" s="80"/>
      <c r="E310" s="81" t="str">
        <f>IFERROR(INDEX(Baza!C:C,MATCH(Table4[[#This Row],[Područje provedbe (općina, grad…)]],Baza!A:A,0)),"")</f>
        <v/>
      </c>
    </row>
    <row r="311" spans="1:5" x14ac:dyDescent="0.25">
      <c r="A311" s="78"/>
      <c r="B311" s="79"/>
      <c r="C311" s="79"/>
      <c r="D311" s="80"/>
      <c r="E311" s="81" t="str">
        <f>IFERROR(INDEX(Baza!C:C,MATCH(Table4[[#This Row],[Područje provedbe (općina, grad…)]],Baza!A:A,0)),"")</f>
        <v/>
      </c>
    </row>
    <row r="312" spans="1:5" x14ac:dyDescent="0.25">
      <c r="A312" s="78"/>
      <c r="B312" s="79"/>
      <c r="C312" s="79"/>
      <c r="D312" s="80"/>
      <c r="E312" s="81" t="str">
        <f>IFERROR(INDEX(Baza!C:C,MATCH(Table4[[#This Row],[Područje provedbe (općina, grad…)]],Baza!A:A,0)),"")</f>
        <v/>
      </c>
    </row>
    <row r="313" spans="1:5" x14ac:dyDescent="0.25">
      <c r="A313" s="78"/>
      <c r="B313" s="79"/>
      <c r="C313" s="79"/>
      <c r="D313" s="80"/>
      <c r="E313" s="81" t="str">
        <f>IFERROR(INDEX(Baza!C:C,MATCH(Table4[[#This Row],[Područje provedbe (općina, grad…)]],Baza!A:A,0)),"")</f>
        <v/>
      </c>
    </row>
    <row r="314" spans="1:5" x14ac:dyDescent="0.25">
      <c r="A314" s="78"/>
      <c r="B314" s="79"/>
      <c r="C314" s="79"/>
      <c r="D314" s="80"/>
      <c r="E314" s="81" t="str">
        <f>IFERROR(INDEX(Baza!C:C,MATCH(Table4[[#This Row],[Područje provedbe (općina, grad…)]],Baza!A:A,0)),"")</f>
        <v/>
      </c>
    </row>
    <row r="315" spans="1:5" x14ac:dyDescent="0.25">
      <c r="A315" s="78"/>
      <c r="B315" s="79"/>
      <c r="C315" s="79"/>
      <c r="D315" s="80"/>
      <c r="E315" s="81" t="str">
        <f>IFERROR(INDEX(Baza!C:C,MATCH(Table4[[#This Row],[Područje provedbe (općina, grad…)]],Baza!A:A,0)),"")</f>
        <v/>
      </c>
    </row>
    <row r="316" spans="1:5" x14ac:dyDescent="0.25">
      <c r="A316" s="78"/>
      <c r="B316" s="79"/>
      <c r="C316" s="79"/>
      <c r="D316" s="80"/>
      <c r="E316" s="81" t="str">
        <f>IFERROR(INDEX(Baza!C:C,MATCH(Table4[[#This Row],[Područje provedbe (općina, grad…)]],Baza!A:A,0)),"")</f>
        <v/>
      </c>
    </row>
    <row r="317" spans="1:5" x14ac:dyDescent="0.25">
      <c r="A317" s="78"/>
      <c r="B317" s="79"/>
      <c r="C317" s="79"/>
      <c r="D317" s="80"/>
      <c r="E317" s="81" t="str">
        <f>IFERROR(INDEX(Baza!C:C,MATCH(Table4[[#This Row],[Područje provedbe (općina, grad…)]],Baza!A:A,0)),"")</f>
        <v/>
      </c>
    </row>
    <row r="318" spans="1:5" x14ac:dyDescent="0.25">
      <c r="A318" s="78"/>
      <c r="B318" s="79"/>
      <c r="C318" s="79"/>
      <c r="D318" s="80"/>
      <c r="E318" s="81" t="str">
        <f>IFERROR(INDEX(Baza!C:C,MATCH(Table4[[#This Row],[Područje provedbe (općina, grad…)]],Baza!A:A,0)),"")</f>
        <v/>
      </c>
    </row>
    <row r="319" spans="1:5" x14ac:dyDescent="0.25">
      <c r="A319" s="78"/>
      <c r="B319" s="79"/>
      <c r="C319" s="79"/>
      <c r="D319" s="80"/>
      <c r="E319" s="81" t="str">
        <f>IFERROR(INDEX(Baza!C:C,MATCH(Table4[[#This Row],[Područje provedbe (općina, grad…)]],Baza!A:A,0)),"")</f>
        <v/>
      </c>
    </row>
    <row r="320" spans="1:5" x14ac:dyDescent="0.25">
      <c r="A320" s="78"/>
      <c r="B320" s="79"/>
      <c r="C320" s="79"/>
      <c r="D320" s="80"/>
      <c r="E320" s="81" t="str">
        <f>IFERROR(INDEX(Baza!C:C,MATCH(Table4[[#This Row],[Područje provedbe (općina, grad…)]],Baza!A:A,0)),"")</f>
        <v/>
      </c>
    </row>
    <row r="321" spans="1:5" x14ac:dyDescent="0.25">
      <c r="A321" s="78"/>
      <c r="B321" s="79"/>
      <c r="C321" s="79"/>
      <c r="D321" s="80"/>
      <c r="E321" s="81" t="str">
        <f>IFERROR(INDEX(Baza!C:C,MATCH(Table4[[#This Row],[Područje provedbe (općina, grad…)]],Baza!A:A,0)),"")</f>
        <v/>
      </c>
    </row>
    <row r="322" spans="1:5" x14ac:dyDescent="0.25">
      <c r="A322" s="78"/>
      <c r="B322" s="79"/>
      <c r="C322" s="79"/>
      <c r="D322" s="80"/>
      <c r="E322" s="81" t="str">
        <f>IFERROR(INDEX(Baza!C:C,MATCH(Table4[[#This Row],[Područje provedbe (općina, grad…)]],Baza!A:A,0)),"")</f>
        <v/>
      </c>
    </row>
    <row r="323" spans="1:5" x14ac:dyDescent="0.25">
      <c r="A323" s="78"/>
      <c r="B323" s="79"/>
      <c r="C323" s="79"/>
      <c r="D323" s="80"/>
      <c r="E323" s="81" t="str">
        <f>IFERROR(INDEX(Baza!C:C,MATCH(Table4[[#This Row],[Područje provedbe (općina, grad…)]],Baza!A:A,0)),"")</f>
        <v/>
      </c>
    </row>
    <row r="324" spans="1:5" x14ac:dyDescent="0.25">
      <c r="A324" s="78"/>
      <c r="B324" s="79"/>
      <c r="C324" s="79"/>
      <c r="D324" s="80"/>
      <c r="E324" s="81" t="str">
        <f>IFERROR(INDEX(Baza!C:C,MATCH(Table4[[#This Row],[Područje provedbe (općina, grad…)]],Baza!A:A,0)),"")</f>
        <v/>
      </c>
    </row>
    <row r="325" spans="1:5" x14ac:dyDescent="0.25">
      <c r="A325" s="78"/>
      <c r="B325" s="79"/>
      <c r="C325" s="79"/>
      <c r="D325" s="80"/>
      <c r="E325" s="81" t="str">
        <f>IFERROR(INDEX(Baza!C:C,MATCH(Table4[[#This Row],[Područje provedbe (općina, grad…)]],Baza!A:A,0)),"")</f>
        <v/>
      </c>
    </row>
    <row r="326" spans="1:5" x14ac:dyDescent="0.25">
      <c r="A326" s="78"/>
      <c r="B326" s="79"/>
      <c r="C326" s="79"/>
      <c r="D326" s="80"/>
      <c r="E326" s="81" t="str">
        <f>IFERROR(INDEX(Baza!C:C,MATCH(Table4[[#This Row],[Područje provedbe (općina, grad…)]],Baza!A:A,0)),"")</f>
        <v/>
      </c>
    </row>
    <row r="327" spans="1:5" x14ac:dyDescent="0.25">
      <c r="A327" s="78"/>
      <c r="B327" s="79"/>
      <c r="C327" s="79"/>
      <c r="D327" s="80"/>
      <c r="E327" s="81" t="str">
        <f>IFERROR(INDEX(Baza!C:C,MATCH(Table4[[#This Row],[Područje provedbe (općina, grad…)]],Baza!A:A,0)),"")</f>
        <v/>
      </c>
    </row>
    <row r="328" spans="1:5" x14ac:dyDescent="0.25">
      <c r="A328" s="78"/>
      <c r="B328" s="79"/>
      <c r="C328" s="79"/>
      <c r="D328" s="80"/>
      <c r="E328" s="81" t="str">
        <f>IFERROR(INDEX(Baza!C:C,MATCH(Table4[[#This Row],[Područje provedbe (općina, grad…)]],Baza!A:A,0)),"")</f>
        <v/>
      </c>
    </row>
    <row r="329" spans="1:5" x14ac:dyDescent="0.25">
      <c r="A329" s="78"/>
      <c r="B329" s="79"/>
      <c r="C329" s="79"/>
      <c r="D329" s="80"/>
      <c r="E329" s="81" t="str">
        <f>IFERROR(INDEX(Baza!C:C,MATCH(Table4[[#This Row],[Područje provedbe (općina, grad…)]],Baza!A:A,0)),"")</f>
        <v/>
      </c>
    </row>
    <row r="330" spans="1:5" x14ac:dyDescent="0.25">
      <c r="A330" s="78"/>
      <c r="B330" s="79"/>
      <c r="C330" s="79"/>
      <c r="D330" s="80"/>
      <c r="E330" s="81" t="str">
        <f>IFERROR(INDEX(Baza!C:C,MATCH(Table4[[#This Row],[Područje provedbe (općina, grad…)]],Baza!A:A,0)),"")</f>
        <v/>
      </c>
    </row>
    <row r="331" spans="1:5" x14ac:dyDescent="0.25">
      <c r="A331" s="78"/>
      <c r="B331" s="79"/>
      <c r="C331" s="79"/>
      <c r="D331" s="80"/>
      <c r="E331" s="81" t="str">
        <f>IFERROR(INDEX(Baza!C:C,MATCH(Table4[[#This Row],[Područje provedbe (općina, grad…)]],Baza!A:A,0)),"")</f>
        <v/>
      </c>
    </row>
    <row r="332" spans="1:5" x14ac:dyDescent="0.25">
      <c r="A332" s="78"/>
      <c r="B332" s="79"/>
      <c r="C332" s="79"/>
      <c r="D332" s="80"/>
      <c r="E332" s="81" t="str">
        <f>IFERROR(INDEX(Baza!C:C,MATCH(Table4[[#This Row],[Područje provedbe (općina, grad…)]],Baza!A:A,0)),"")</f>
        <v/>
      </c>
    </row>
    <row r="333" spans="1:5" x14ac:dyDescent="0.25">
      <c r="A333" s="78"/>
      <c r="B333" s="79"/>
      <c r="C333" s="79"/>
      <c r="D333" s="80"/>
      <c r="E333" s="81" t="str">
        <f>IFERROR(INDEX(Baza!C:C,MATCH(Table4[[#This Row],[Područje provedbe (općina, grad…)]],Baza!A:A,0)),"")</f>
        <v/>
      </c>
    </row>
    <row r="334" spans="1:5" x14ac:dyDescent="0.25">
      <c r="A334" s="78"/>
      <c r="B334" s="79"/>
      <c r="C334" s="79"/>
      <c r="D334" s="80"/>
      <c r="E334" s="81" t="str">
        <f>IFERROR(INDEX(Baza!C:C,MATCH(Table4[[#This Row],[Područje provedbe (općina, grad…)]],Baza!A:A,0)),"")</f>
        <v/>
      </c>
    </row>
    <row r="335" spans="1:5" x14ac:dyDescent="0.25">
      <c r="A335" s="78"/>
      <c r="B335" s="79"/>
      <c r="C335" s="79"/>
      <c r="D335" s="80"/>
      <c r="E335" s="81" t="str">
        <f>IFERROR(INDEX(Baza!C:C,MATCH(Table4[[#This Row],[Područje provedbe (općina, grad…)]],Baza!A:A,0)),"")</f>
        <v/>
      </c>
    </row>
    <row r="336" spans="1:5" x14ac:dyDescent="0.25">
      <c r="A336" s="78"/>
      <c r="B336" s="79"/>
      <c r="C336" s="79"/>
      <c r="D336" s="80"/>
      <c r="E336" s="81" t="str">
        <f>IFERROR(INDEX(Baza!C:C,MATCH(Table4[[#This Row],[Područje provedbe (općina, grad…)]],Baza!A:A,0)),"")</f>
        <v/>
      </c>
    </row>
    <row r="337" spans="1:5" x14ac:dyDescent="0.25">
      <c r="A337" s="78"/>
      <c r="B337" s="79"/>
      <c r="C337" s="79"/>
      <c r="D337" s="80"/>
      <c r="E337" s="81" t="str">
        <f>IFERROR(INDEX(Baza!C:C,MATCH(Table4[[#This Row],[Područje provedbe (općina, grad…)]],Baza!A:A,0)),"")</f>
        <v/>
      </c>
    </row>
    <row r="338" spans="1:5" x14ac:dyDescent="0.25">
      <c r="A338" s="78"/>
      <c r="B338" s="79"/>
      <c r="C338" s="79"/>
      <c r="D338" s="80"/>
      <c r="E338" s="81" t="str">
        <f>IFERROR(INDEX(Baza!C:C,MATCH(Table4[[#This Row],[Područje provedbe (općina, grad…)]],Baza!A:A,0)),"")</f>
        <v/>
      </c>
    </row>
    <row r="339" spans="1:5" x14ac:dyDescent="0.25">
      <c r="A339" s="78"/>
      <c r="B339" s="79"/>
      <c r="C339" s="79"/>
      <c r="D339" s="80"/>
      <c r="E339" s="81" t="str">
        <f>IFERROR(INDEX(Baza!C:C,MATCH(Table4[[#This Row],[Područje provedbe (općina, grad…)]],Baza!A:A,0)),"")</f>
        <v/>
      </c>
    </row>
    <row r="340" spans="1:5" x14ac:dyDescent="0.25">
      <c r="A340" s="78"/>
      <c r="B340" s="79"/>
      <c r="C340" s="79"/>
      <c r="D340" s="80"/>
      <c r="E340" s="81" t="str">
        <f>IFERROR(INDEX(Baza!C:C,MATCH(Table4[[#This Row],[Područje provedbe (općina, grad…)]],Baza!A:A,0)),"")</f>
        <v/>
      </c>
    </row>
    <row r="341" spans="1:5" x14ac:dyDescent="0.25">
      <c r="A341" s="78"/>
      <c r="B341" s="79"/>
      <c r="C341" s="79"/>
      <c r="D341" s="80"/>
      <c r="E341" s="81" t="str">
        <f>IFERROR(INDEX(Baza!C:C,MATCH(Table4[[#This Row],[Područje provedbe (općina, grad…)]],Baza!A:A,0)),"")</f>
        <v/>
      </c>
    </row>
    <row r="342" spans="1:5" x14ac:dyDescent="0.25">
      <c r="A342" s="78"/>
      <c r="B342" s="79"/>
      <c r="C342" s="79"/>
      <c r="D342" s="80"/>
      <c r="E342" s="81" t="str">
        <f>IFERROR(INDEX(Baza!C:C,MATCH(Table4[[#This Row],[Područje provedbe (općina, grad…)]],Baza!A:A,0)),"")</f>
        <v/>
      </c>
    </row>
    <row r="343" spans="1:5" x14ac:dyDescent="0.25">
      <c r="A343" s="78"/>
      <c r="B343" s="79"/>
      <c r="C343" s="79"/>
      <c r="D343" s="80"/>
      <c r="E343" s="81" t="str">
        <f>IFERROR(INDEX(Baza!C:C,MATCH(Table4[[#This Row],[Područje provedbe (općina, grad…)]],Baza!A:A,0)),"")</f>
        <v/>
      </c>
    </row>
    <row r="344" spans="1:5" x14ac:dyDescent="0.25">
      <c r="A344" s="78"/>
      <c r="B344" s="79"/>
      <c r="C344" s="79"/>
      <c r="D344" s="80"/>
      <c r="E344" s="81" t="str">
        <f>IFERROR(INDEX(Baza!C:C,MATCH(Table4[[#This Row],[Područje provedbe (općina, grad…)]],Baza!A:A,0)),"")</f>
        <v/>
      </c>
    </row>
    <row r="345" spans="1:5" x14ac:dyDescent="0.25">
      <c r="A345" s="78"/>
      <c r="B345" s="79"/>
      <c r="C345" s="79"/>
      <c r="D345" s="80"/>
      <c r="E345" s="81" t="str">
        <f>IFERROR(INDEX(Baza!C:C,MATCH(Table4[[#This Row],[Područje provedbe (općina, grad…)]],Baza!A:A,0)),"")</f>
        <v/>
      </c>
    </row>
    <row r="346" spans="1:5" x14ac:dyDescent="0.25">
      <c r="A346" s="78"/>
      <c r="B346" s="79"/>
      <c r="C346" s="79"/>
      <c r="D346" s="80"/>
      <c r="E346" s="81" t="str">
        <f>IFERROR(INDEX(Baza!C:C,MATCH(Table4[[#This Row],[Područje provedbe (općina, grad…)]],Baza!A:A,0)),"")</f>
        <v/>
      </c>
    </row>
    <row r="347" spans="1:5" x14ac:dyDescent="0.25">
      <c r="A347" s="78"/>
      <c r="B347" s="79"/>
      <c r="C347" s="79"/>
      <c r="D347" s="80"/>
      <c r="E347" s="81" t="str">
        <f>IFERROR(INDEX(Baza!C:C,MATCH(Table4[[#This Row],[Područje provedbe (općina, grad…)]],Baza!A:A,0)),"")</f>
        <v/>
      </c>
    </row>
    <row r="348" spans="1:5" x14ac:dyDescent="0.25">
      <c r="A348" s="78"/>
      <c r="B348" s="79"/>
      <c r="C348" s="79"/>
      <c r="D348" s="80"/>
      <c r="E348" s="81" t="str">
        <f>IFERROR(INDEX(Baza!C:C,MATCH(Table4[[#This Row],[Područje provedbe (općina, grad…)]],Baza!A:A,0)),"")</f>
        <v/>
      </c>
    </row>
    <row r="349" spans="1:5" x14ac:dyDescent="0.25">
      <c r="A349" s="78"/>
      <c r="B349" s="79"/>
      <c r="C349" s="79"/>
      <c r="D349" s="80"/>
      <c r="E349" s="81" t="str">
        <f>IFERROR(INDEX(Baza!C:C,MATCH(Table4[[#This Row],[Područje provedbe (općina, grad…)]],Baza!A:A,0)),"")</f>
        <v/>
      </c>
    </row>
    <row r="350" spans="1:5" x14ac:dyDescent="0.25">
      <c r="A350" s="78"/>
      <c r="B350" s="79"/>
      <c r="C350" s="79"/>
      <c r="D350" s="80"/>
      <c r="E350" s="81" t="str">
        <f>IFERROR(INDEX(Baza!C:C,MATCH(Table4[[#This Row],[Područje provedbe (općina, grad…)]],Baza!A:A,0)),"")</f>
        <v/>
      </c>
    </row>
    <row r="351" spans="1:5" x14ac:dyDescent="0.25">
      <c r="A351" s="78"/>
      <c r="B351" s="79"/>
      <c r="C351" s="79"/>
      <c r="D351" s="80"/>
      <c r="E351" s="81" t="str">
        <f>IFERROR(INDEX(Baza!C:C,MATCH(Table4[[#This Row],[Područje provedbe (općina, grad…)]],Baza!A:A,0)),"")</f>
        <v/>
      </c>
    </row>
    <row r="352" spans="1:5" x14ac:dyDescent="0.25">
      <c r="A352" s="78"/>
      <c r="B352" s="79"/>
      <c r="C352" s="79"/>
      <c r="D352" s="80"/>
      <c r="E352" s="81" t="str">
        <f>IFERROR(INDEX(Baza!C:C,MATCH(Table4[[#This Row],[Područje provedbe (općina, grad…)]],Baza!A:A,0)),"")</f>
        <v/>
      </c>
    </row>
    <row r="353" spans="1:5" x14ac:dyDescent="0.25">
      <c r="A353" s="78"/>
      <c r="B353" s="79"/>
      <c r="C353" s="79"/>
      <c r="D353" s="80"/>
      <c r="E353" s="81" t="str">
        <f>IFERROR(INDEX(Baza!C:C,MATCH(Table4[[#This Row],[Područje provedbe (općina, grad…)]],Baza!A:A,0)),"")</f>
        <v/>
      </c>
    </row>
    <row r="354" spans="1:5" x14ac:dyDescent="0.25">
      <c r="A354" s="78"/>
      <c r="B354" s="79"/>
      <c r="C354" s="79"/>
      <c r="D354" s="80"/>
      <c r="E354" s="81" t="str">
        <f>IFERROR(INDEX(Baza!C:C,MATCH(Table4[[#This Row],[Područje provedbe (općina, grad…)]],Baza!A:A,0)),"")</f>
        <v/>
      </c>
    </row>
    <row r="355" spans="1:5" x14ac:dyDescent="0.25">
      <c r="A355" s="78"/>
      <c r="B355" s="79"/>
      <c r="C355" s="79"/>
      <c r="D355" s="80"/>
      <c r="E355" s="81" t="str">
        <f>IFERROR(INDEX(Baza!C:C,MATCH(Table4[[#This Row],[Područje provedbe (općina, grad…)]],Baza!A:A,0)),"")</f>
        <v/>
      </c>
    </row>
    <row r="356" spans="1:5" x14ac:dyDescent="0.25">
      <c r="A356" s="78"/>
      <c r="B356" s="79"/>
      <c r="C356" s="79"/>
      <c r="D356" s="80"/>
      <c r="E356" s="81" t="str">
        <f>IFERROR(INDEX(Baza!C:C,MATCH(Table4[[#This Row],[Područje provedbe (općina, grad…)]],Baza!A:A,0)),"")</f>
        <v/>
      </c>
    </row>
    <row r="357" spans="1:5" x14ac:dyDescent="0.25">
      <c r="A357" s="78"/>
      <c r="B357" s="79"/>
      <c r="C357" s="79"/>
      <c r="D357" s="80"/>
      <c r="E357" s="81" t="str">
        <f>IFERROR(INDEX(Baza!C:C,MATCH(Table4[[#This Row],[Područje provedbe (općina, grad…)]],Baza!A:A,0)),"")</f>
        <v/>
      </c>
    </row>
    <row r="358" spans="1:5" x14ac:dyDescent="0.25">
      <c r="A358" s="78"/>
      <c r="B358" s="79"/>
      <c r="C358" s="79"/>
      <c r="D358" s="80"/>
      <c r="E358" s="81" t="str">
        <f>IFERROR(INDEX(Baza!C:C,MATCH(Table4[[#This Row],[Područje provedbe (općina, grad…)]],Baza!A:A,0)),"")</f>
        <v/>
      </c>
    </row>
    <row r="359" spans="1:5" x14ac:dyDescent="0.25">
      <c r="A359" s="78"/>
      <c r="B359" s="79"/>
      <c r="C359" s="79"/>
      <c r="D359" s="80"/>
      <c r="E359" s="81" t="str">
        <f>IFERROR(INDEX(Baza!C:C,MATCH(Table4[[#This Row],[Područje provedbe (općina, grad…)]],Baza!A:A,0)),"")</f>
        <v/>
      </c>
    </row>
    <row r="360" spans="1:5" x14ac:dyDescent="0.25">
      <c r="A360" s="78"/>
      <c r="B360" s="79"/>
      <c r="C360" s="79"/>
      <c r="D360" s="80"/>
      <c r="E360" s="81" t="str">
        <f>IFERROR(INDEX(Baza!C:C,MATCH(Table4[[#This Row],[Područje provedbe (općina, grad…)]],Baza!A:A,0)),"")</f>
        <v/>
      </c>
    </row>
    <row r="361" spans="1:5" x14ac:dyDescent="0.25">
      <c r="A361" s="78"/>
      <c r="B361" s="79"/>
      <c r="C361" s="79"/>
      <c r="D361" s="80"/>
      <c r="E361" s="81" t="str">
        <f>IFERROR(INDEX(Baza!C:C,MATCH(Table4[[#This Row],[Područje provedbe (općina, grad…)]],Baza!A:A,0)),"")</f>
        <v/>
      </c>
    </row>
    <row r="362" spans="1:5" x14ac:dyDescent="0.25">
      <c r="A362" s="78"/>
      <c r="B362" s="79"/>
      <c r="C362" s="79"/>
      <c r="D362" s="80"/>
      <c r="E362" s="81" t="str">
        <f>IFERROR(INDEX(Baza!C:C,MATCH(Table4[[#This Row],[Područje provedbe (općina, grad…)]],Baza!A:A,0)),"")</f>
        <v/>
      </c>
    </row>
    <row r="363" spans="1:5" x14ac:dyDescent="0.25">
      <c r="A363" s="78"/>
      <c r="B363" s="79"/>
      <c r="C363" s="79"/>
      <c r="D363" s="80"/>
      <c r="E363" s="81" t="str">
        <f>IFERROR(INDEX(Baza!C:C,MATCH(Table4[[#This Row],[Područje provedbe (općina, grad…)]],Baza!A:A,0)),"")</f>
        <v/>
      </c>
    </row>
    <row r="364" spans="1:5" x14ac:dyDescent="0.25">
      <c r="A364" s="78"/>
      <c r="B364" s="79"/>
      <c r="C364" s="79"/>
      <c r="D364" s="80"/>
      <c r="E364" s="81" t="str">
        <f>IFERROR(INDEX(Baza!C:C,MATCH(Table4[[#This Row],[Područje provedbe (općina, grad…)]],Baza!A:A,0)),"")</f>
        <v/>
      </c>
    </row>
    <row r="365" spans="1:5" x14ac:dyDescent="0.25">
      <c r="A365" s="78"/>
      <c r="B365" s="79"/>
      <c r="C365" s="79"/>
      <c r="D365" s="80"/>
      <c r="E365" s="81" t="str">
        <f>IFERROR(INDEX(Baza!C:C,MATCH(Table4[[#This Row],[Područje provedbe (općina, grad…)]],Baza!A:A,0)),"")</f>
        <v/>
      </c>
    </row>
    <row r="366" spans="1:5" x14ac:dyDescent="0.25">
      <c r="A366" s="78"/>
      <c r="B366" s="79"/>
      <c r="C366" s="79"/>
      <c r="D366" s="80"/>
      <c r="E366" s="81" t="str">
        <f>IFERROR(INDEX(Baza!C:C,MATCH(Table4[[#This Row],[Područje provedbe (općina, grad…)]],Baza!A:A,0)),"")</f>
        <v/>
      </c>
    </row>
    <row r="367" spans="1:5" x14ac:dyDescent="0.25">
      <c r="A367" s="78"/>
      <c r="B367" s="79"/>
      <c r="C367" s="79"/>
      <c r="D367" s="80"/>
      <c r="E367" s="81" t="str">
        <f>IFERROR(INDEX(Baza!C:C,MATCH(Table4[[#This Row],[Područje provedbe (općina, grad…)]],Baza!A:A,0)),"")</f>
        <v/>
      </c>
    </row>
    <row r="368" spans="1:5" x14ac:dyDescent="0.25">
      <c r="A368" s="78"/>
      <c r="B368" s="79"/>
      <c r="C368" s="79"/>
      <c r="D368" s="80"/>
      <c r="E368" s="81" t="str">
        <f>IFERROR(INDEX(Baza!C:C,MATCH(Table4[[#This Row],[Područje provedbe (općina, grad…)]],Baza!A:A,0)),"")</f>
        <v/>
      </c>
    </row>
    <row r="369" spans="1:5" x14ac:dyDescent="0.25">
      <c r="A369" s="78"/>
      <c r="B369" s="79"/>
      <c r="C369" s="79"/>
      <c r="D369" s="80"/>
      <c r="E369" s="81" t="str">
        <f>IFERROR(INDEX(Baza!C:C,MATCH(Table4[[#This Row],[Područje provedbe (općina, grad…)]],Baza!A:A,0)),"")</f>
        <v/>
      </c>
    </row>
    <row r="370" spans="1:5" x14ac:dyDescent="0.25">
      <c r="A370" s="78"/>
      <c r="B370" s="79"/>
      <c r="C370" s="79"/>
      <c r="D370" s="80"/>
      <c r="E370" s="81" t="str">
        <f>IFERROR(INDEX(Baza!C:C,MATCH(Table4[[#This Row],[Područje provedbe (općina, grad…)]],Baza!A:A,0)),"")</f>
        <v/>
      </c>
    </row>
    <row r="371" spans="1:5" x14ac:dyDescent="0.25">
      <c r="A371" s="78"/>
      <c r="B371" s="79"/>
      <c r="C371" s="79"/>
      <c r="D371" s="80"/>
      <c r="E371" s="81" t="str">
        <f>IFERROR(INDEX(Baza!C:C,MATCH(Table4[[#This Row],[Područje provedbe (općina, grad…)]],Baza!A:A,0)),"")</f>
        <v/>
      </c>
    </row>
    <row r="372" spans="1:5" x14ac:dyDescent="0.25">
      <c r="A372" s="78"/>
      <c r="B372" s="79"/>
      <c r="C372" s="79"/>
      <c r="D372" s="80"/>
      <c r="E372" s="81" t="str">
        <f>IFERROR(INDEX(Baza!C:C,MATCH(Table4[[#This Row],[Područje provedbe (općina, grad…)]],Baza!A:A,0)),"")</f>
        <v/>
      </c>
    </row>
    <row r="373" spans="1:5" x14ac:dyDescent="0.25">
      <c r="A373" s="78"/>
      <c r="B373" s="79"/>
      <c r="C373" s="79"/>
      <c r="D373" s="80"/>
      <c r="E373" s="81" t="str">
        <f>IFERROR(INDEX(Baza!C:C,MATCH(Table4[[#This Row],[Područje provedbe (općina, grad…)]],Baza!A:A,0)),"")</f>
        <v/>
      </c>
    </row>
    <row r="374" spans="1:5" x14ac:dyDescent="0.25">
      <c r="A374" s="78"/>
      <c r="B374" s="79"/>
      <c r="C374" s="79"/>
      <c r="D374" s="80"/>
      <c r="E374" s="81" t="str">
        <f>IFERROR(INDEX(Baza!C:C,MATCH(Table4[[#This Row],[Područje provedbe (općina, grad…)]],Baza!A:A,0)),"")</f>
        <v/>
      </c>
    </row>
    <row r="375" spans="1:5" x14ac:dyDescent="0.25">
      <c r="A375" s="78"/>
      <c r="B375" s="79"/>
      <c r="C375" s="79"/>
      <c r="D375" s="80"/>
      <c r="E375" s="81" t="str">
        <f>IFERROR(INDEX(Baza!C:C,MATCH(Table4[[#This Row],[Područje provedbe (općina, grad…)]],Baza!A:A,0)),"")</f>
        <v/>
      </c>
    </row>
    <row r="376" spans="1:5" x14ac:dyDescent="0.25">
      <c r="A376" s="78"/>
      <c r="B376" s="79"/>
      <c r="C376" s="79"/>
      <c r="D376" s="80"/>
      <c r="E376" s="81" t="str">
        <f>IFERROR(INDEX(Baza!C:C,MATCH(Table4[[#This Row],[Područje provedbe (općina, grad…)]],Baza!A:A,0)),"")</f>
        <v/>
      </c>
    </row>
    <row r="377" spans="1:5" x14ac:dyDescent="0.25">
      <c r="A377" s="78"/>
      <c r="B377" s="79"/>
      <c r="C377" s="79"/>
      <c r="D377" s="80"/>
      <c r="E377" s="81" t="str">
        <f>IFERROR(INDEX(Baza!C:C,MATCH(Table4[[#This Row],[Područje provedbe (općina, grad…)]],Baza!A:A,0)),"")</f>
        <v/>
      </c>
    </row>
    <row r="378" spans="1:5" x14ac:dyDescent="0.25">
      <c r="A378" s="78"/>
      <c r="B378" s="79"/>
      <c r="C378" s="79"/>
      <c r="D378" s="80"/>
      <c r="E378" s="81" t="str">
        <f>IFERROR(INDEX(Baza!C:C,MATCH(Table4[[#This Row],[Područje provedbe (općina, grad…)]],Baza!A:A,0)),"")</f>
        <v/>
      </c>
    </row>
    <row r="379" spans="1:5" x14ac:dyDescent="0.25">
      <c r="A379" s="78"/>
      <c r="B379" s="79"/>
      <c r="C379" s="79"/>
      <c r="D379" s="80"/>
      <c r="E379" s="81" t="str">
        <f>IFERROR(INDEX(Baza!C:C,MATCH(Table4[[#This Row],[Područje provedbe (općina, grad…)]],Baza!A:A,0)),"")</f>
        <v/>
      </c>
    </row>
    <row r="380" spans="1:5" x14ac:dyDescent="0.25">
      <c r="A380" s="78"/>
      <c r="B380" s="79"/>
      <c r="C380" s="79"/>
      <c r="D380" s="80"/>
      <c r="E380" s="81" t="str">
        <f>IFERROR(INDEX(Baza!C:C,MATCH(Table4[[#This Row],[Područje provedbe (općina, grad…)]],Baza!A:A,0)),"")</f>
        <v/>
      </c>
    </row>
    <row r="381" spans="1:5" x14ac:dyDescent="0.25">
      <c r="A381" s="78"/>
      <c r="B381" s="79"/>
      <c r="C381" s="79"/>
      <c r="D381" s="80"/>
      <c r="E381" s="81" t="str">
        <f>IFERROR(INDEX(Baza!C:C,MATCH(Table4[[#This Row],[Područje provedbe (općina, grad…)]],Baza!A:A,0)),"")</f>
        <v/>
      </c>
    </row>
    <row r="382" spans="1:5" x14ac:dyDescent="0.25">
      <c r="A382" s="78"/>
      <c r="B382" s="79"/>
      <c r="C382" s="79"/>
      <c r="D382" s="80"/>
      <c r="E382" s="81" t="str">
        <f>IFERROR(INDEX(Baza!C:C,MATCH(Table4[[#This Row],[Područje provedbe (općina, grad…)]],Baza!A:A,0)),"")</f>
        <v/>
      </c>
    </row>
    <row r="383" spans="1:5" x14ac:dyDescent="0.25">
      <c r="A383" s="78"/>
      <c r="B383" s="79"/>
      <c r="C383" s="79"/>
      <c r="D383" s="80"/>
      <c r="E383" s="81" t="str">
        <f>IFERROR(INDEX(Baza!C:C,MATCH(Table4[[#This Row],[Područje provedbe (općina, grad…)]],Baza!A:A,0)),"")</f>
        <v/>
      </c>
    </row>
    <row r="384" spans="1:5" x14ac:dyDescent="0.25">
      <c r="A384" s="78"/>
      <c r="B384" s="79"/>
      <c r="C384" s="79"/>
      <c r="D384" s="80"/>
      <c r="E384" s="81" t="str">
        <f>IFERROR(INDEX(Baza!C:C,MATCH(Table4[[#This Row],[Područje provedbe (općina, grad…)]],Baza!A:A,0)),"")</f>
        <v/>
      </c>
    </row>
    <row r="385" spans="1:5" x14ac:dyDescent="0.25">
      <c r="A385" s="78"/>
      <c r="B385" s="79"/>
      <c r="C385" s="79"/>
      <c r="D385" s="80"/>
      <c r="E385" s="81" t="str">
        <f>IFERROR(INDEX(Baza!C:C,MATCH(Table4[[#This Row],[Područje provedbe (općina, grad…)]],Baza!A:A,0)),"")</f>
        <v/>
      </c>
    </row>
    <row r="386" spans="1:5" x14ac:dyDescent="0.25">
      <c r="A386" s="78"/>
      <c r="B386" s="79"/>
      <c r="C386" s="79"/>
      <c r="D386" s="80"/>
      <c r="E386" s="81" t="str">
        <f>IFERROR(INDEX(Baza!C:C,MATCH(Table4[[#This Row],[Područje provedbe (općina, grad…)]],Baza!A:A,0)),"")</f>
        <v/>
      </c>
    </row>
    <row r="387" spans="1:5" x14ac:dyDescent="0.25">
      <c r="A387" s="78"/>
      <c r="B387" s="79"/>
      <c r="C387" s="79"/>
      <c r="D387" s="80"/>
      <c r="E387" s="81" t="str">
        <f>IFERROR(INDEX(Baza!C:C,MATCH(Table4[[#This Row],[Područje provedbe (općina, grad…)]],Baza!A:A,0)),"")</f>
        <v/>
      </c>
    </row>
    <row r="388" spans="1:5" x14ac:dyDescent="0.25">
      <c r="A388" s="78"/>
      <c r="B388" s="79"/>
      <c r="C388" s="79"/>
      <c r="D388" s="80"/>
      <c r="E388" s="81" t="str">
        <f>IFERROR(INDEX(Baza!C:C,MATCH(Table4[[#This Row],[Područje provedbe (općina, grad…)]],Baza!A:A,0)),"")</f>
        <v/>
      </c>
    </row>
    <row r="389" spans="1:5" x14ac:dyDescent="0.25">
      <c r="A389" s="78"/>
      <c r="B389" s="79"/>
      <c r="C389" s="79"/>
      <c r="D389" s="80"/>
      <c r="E389" s="81" t="str">
        <f>IFERROR(INDEX(Baza!C:C,MATCH(Table4[[#This Row],[Područje provedbe (općina, grad…)]],Baza!A:A,0)),"")</f>
        <v/>
      </c>
    </row>
    <row r="390" spans="1:5" x14ac:dyDescent="0.25">
      <c r="A390" s="78"/>
      <c r="B390" s="79"/>
      <c r="C390" s="79"/>
      <c r="D390" s="80"/>
      <c r="E390" s="81" t="str">
        <f>IFERROR(INDEX(Baza!C:C,MATCH(Table4[[#This Row],[Područje provedbe (općina, grad…)]],Baza!A:A,0)),"")</f>
        <v/>
      </c>
    </row>
    <row r="391" spans="1:5" x14ac:dyDescent="0.25">
      <c r="A391" s="78"/>
      <c r="B391" s="79"/>
      <c r="C391" s="79"/>
      <c r="D391" s="80"/>
      <c r="E391" s="81" t="str">
        <f>IFERROR(INDEX(Baza!C:C,MATCH(Table4[[#This Row],[Područje provedbe (općina, grad…)]],Baza!A:A,0)),"")</f>
        <v/>
      </c>
    </row>
    <row r="392" spans="1:5" x14ac:dyDescent="0.25">
      <c r="A392" s="78"/>
      <c r="B392" s="79"/>
      <c r="C392" s="79"/>
      <c r="D392" s="80"/>
      <c r="E392" s="81" t="str">
        <f>IFERROR(INDEX(Baza!C:C,MATCH(Table4[[#This Row],[Područje provedbe (općina, grad…)]],Baza!A:A,0)),"")</f>
        <v/>
      </c>
    </row>
    <row r="393" spans="1:5" x14ac:dyDescent="0.25">
      <c r="A393" s="78"/>
      <c r="B393" s="79"/>
      <c r="C393" s="79"/>
      <c r="D393" s="80"/>
      <c r="E393" s="81" t="str">
        <f>IFERROR(INDEX(Baza!C:C,MATCH(Table4[[#This Row],[Područje provedbe (općina, grad…)]],Baza!A:A,0)),"")</f>
        <v/>
      </c>
    </row>
    <row r="394" spans="1:5" x14ac:dyDescent="0.25">
      <c r="A394" s="78"/>
      <c r="B394" s="79"/>
      <c r="C394" s="79"/>
      <c r="D394" s="80"/>
      <c r="E394" s="81" t="str">
        <f>IFERROR(INDEX(Baza!C:C,MATCH(Table4[[#This Row],[Područje provedbe (općina, grad…)]],Baza!A:A,0)),"")</f>
        <v/>
      </c>
    </row>
    <row r="395" spans="1:5" x14ac:dyDescent="0.25">
      <c r="A395" s="78"/>
      <c r="B395" s="79"/>
      <c r="C395" s="79"/>
      <c r="D395" s="80"/>
      <c r="E395" s="81" t="str">
        <f>IFERROR(INDEX(Baza!C:C,MATCH(Table4[[#This Row],[Područje provedbe (općina, grad…)]],Baza!A:A,0)),"")</f>
        <v/>
      </c>
    </row>
    <row r="396" spans="1:5" x14ac:dyDescent="0.25">
      <c r="A396" s="78"/>
      <c r="B396" s="79"/>
      <c r="C396" s="79"/>
      <c r="D396" s="80"/>
      <c r="E396" s="81" t="str">
        <f>IFERROR(INDEX(Baza!C:C,MATCH(Table4[[#This Row],[Područje provedbe (općina, grad…)]],Baza!A:A,0)),"")</f>
        <v/>
      </c>
    </row>
    <row r="397" spans="1:5" x14ac:dyDescent="0.25">
      <c r="A397" s="78"/>
      <c r="B397" s="79"/>
      <c r="C397" s="79"/>
      <c r="D397" s="80"/>
      <c r="E397" s="81" t="str">
        <f>IFERROR(INDEX(Baza!C:C,MATCH(Table4[[#This Row],[Područje provedbe (općina, grad…)]],Baza!A:A,0)),"")</f>
        <v/>
      </c>
    </row>
    <row r="398" spans="1:5" x14ac:dyDescent="0.25">
      <c r="A398" s="78"/>
      <c r="B398" s="79"/>
      <c r="C398" s="79"/>
      <c r="D398" s="80"/>
      <c r="E398" s="81" t="str">
        <f>IFERROR(INDEX(Baza!C:C,MATCH(Table4[[#This Row],[Područje provedbe (općina, grad…)]],Baza!A:A,0)),"")</f>
        <v/>
      </c>
    </row>
    <row r="399" spans="1:5" x14ac:dyDescent="0.25">
      <c r="A399" s="78"/>
      <c r="B399" s="79"/>
      <c r="C399" s="79"/>
      <c r="D399" s="80"/>
      <c r="E399" s="81" t="str">
        <f>IFERROR(INDEX(Baza!C:C,MATCH(Table4[[#This Row],[Područje provedbe (općina, grad…)]],Baza!A:A,0)),"")</f>
        <v/>
      </c>
    </row>
    <row r="400" spans="1:5" x14ac:dyDescent="0.25">
      <c r="A400" s="78"/>
      <c r="B400" s="79"/>
      <c r="C400" s="79"/>
      <c r="D400" s="80"/>
      <c r="E400" s="81" t="str">
        <f>IFERROR(INDEX(Baza!C:C,MATCH(Table4[[#This Row],[Područje provedbe (općina, grad…)]],Baza!A:A,0)),"")</f>
        <v/>
      </c>
    </row>
  </sheetData>
  <sheetProtection algorithmName="SHA-512" hashValue="DH0xjHJsWzFBqmeCzcSdcOE6nuLmEEdM2KcrSvpsHVHuNdbnc9Emmk8ZhjrDV3qAsmnd1340/xDD857vNZ+paA==" saltValue="Ep/YH1r6cSPkJrqxg3vpuA==" spinCount="100000" sheet="1" objects="1" scenarios="1" selectLockedCells="1"/>
  <conditionalFormatting sqref="G4:G1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count="2">
    <dataValidation type="list" allowBlank="1" showInputMessage="1" showErrorMessage="1" sqref="C4:C400" xr:uid="{00000000-0002-0000-0300-000000000000}">
      <formula1>"Stručni kadar,Oprema,Stručni kadar i oprema"</formula1>
    </dataValidation>
    <dataValidation type="list" allowBlank="1" showInputMessage="1" showErrorMessage="1" sqref="B4:B400" xr:uid="{00000000-0002-0000-0300-000001000000}">
      <formula1>Sportovi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2000000}">
          <x14:formula1>
            <xm:f>Baza!$A$2:$A$557</xm:f>
          </x14:formula1>
          <xm:sqref>D401:D1048576</xm:sqref>
        </x14:dataValidation>
        <x14:dataValidation type="list" allowBlank="1" showInputMessage="1" showErrorMessage="1" xr:uid="{00000000-0002-0000-0300-000003000000}">
          <x14:formula1>
            <xm:f>INDIRECT(SUBSTITUTE('Obrazac proračuna'!$B$2,"-","_"))</xm:f>
          </x14:formula1>
          <xm:sqref>D4:D10 D12:D400</xm:sqref>
        </x14:dataValidation>
        <x14:dataValidation type="list" allowBlank="1" showInputMessage="1" showErrorMessage="1" xr:uid="{00000000-0002-0000-0300-000005000000}">
          <x14:formula1>
            <xm:f>INDIRECT(SUBSTITUTE(SUBSTITUTE('Obrazac proračuna'!$B$2,"-","_")," ","_"))</xm:f>
          </x14:formula1>
          <xm:sqref>D11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F557"/>
  <sheetViews>
    <sheetView topLeftCell="O2" workbookViewId="0">
      <selection activeCell="AB11" sqref="AB11"/>
    </sheetView>
  </sheetViews>
  <sheetFormatPr defaultRowHeight="15" x14ac:dyDescent="0.25"/>
  <cols>
    <col min="1" max="1" width="38.5703125" bestFit="1" customWidth="1"/>
    <col min="2" max="2" width="23.42578125" bestFit="1" customWidth="1"/>
    <col min="3" max="3" width="19.42578125" bestFit="1" customWidth="1"/>
    <col min="4" max="5" width="19.42578125" customWidth="1"/>
    <col min="6" max="6" width="21.5703125" bestFit="1" customWidth="1"/>
    <col min="28" max="28" width="42.85546875" bestFit="1" customWidth="1"/>
    <col min="30" max="30" width="23.42578125" bestFit="1" customWidth="1"/>
    <col min="31" max="31" width="69.85546875" bestFit="1" customWidth="1"/>
    <col min="32" max="32" width="12" bestFit="1" customWidth="1"/>
  </cols>
  <sheetData>
    <row r="1" spans="1:32" ht="15.75" thickBot="1" x14ac:dyDescent="0.3">
      <c r="A1" s="26" t="s">
        <v>61</v>
      </c>
      <c r="B1" s="26" t="s">
        <v>62</v>
      </c>
      <c r="C1" s="26" t="s">
        <v>63</v>
      </c>
      <c r="D1" s="26"/>
      <c r="E1" s="26"/>
      <c r="F1" s="26" t="s">
        <v>231</v>
      </c>
      <c r="G1" s="26" t="s">
        <v>312</v>
      </c>
      <c r="H1" s="26" t="s">
        <v>81</v>
      </c>
      <c r="I1" s="26" t="s">
        <v>644</v>
      </c>
      <c r="J1" s="26" t="s">
        <v>68</v>
      </c>
      <c r="K1" s="26" t="s">
        <v>158</v>
      </c>
      <c r="L1" s="26" t="s">
        <v>128</v>
      </c>
      <c r="M1" s="26" t="s">
        <v>114</v>
      </c>
      <c r="N1" s="26" t="s">
        <v>94</v>
      </c>
      <c r="O1" s="26" t="s">
        <v>111</v>
      </c>
      <c r="P1" s="26" t="s">
        <v>151</v>
      </c>
      <c r="Q1" s="26" t="s">
        <v>264</v>
      </c>
      <c r="R1" s="26" t="s">
        <v>65</v>
      </c>
      <c r="S1" s="26" t="s">
        <v>273</v>
      </c>
      <c r="T1" s="26" t="s">
        <v>88</v>
      </c>
      <c r="U1" s="26" t="s">
        <v>184</v>
      </c>
      <c r="V1" s="26" t="s">
        <v>86</v>
      </c>
      <c r="W1" s="26" t="s">
        <v>279</v>
      </c>
      <c r="X1" s="26" t="s">
        <v>222</v>
      </c>
      <c r="Y1" s="26" t="s">
        <v>75</v>
      </c>
      <c r="Z1" s="26" t="s">
        <v>73</v>
      </c>
      <c r="AB1" s="38" t="s">
        <v>645</v>
      </c>
      <c r="AD1" s="38" t="s">
        <v>62</v>
      </c>
      <c r="AE1" s="38" t="s">
        <v>808</v>
      </c>
      <c r="AF1" s="38" t="s">
        <v>1</v>
      </c>
    </row>
    <row r="2" spans="1:32" x14ac:dyDescent="0.25">
      <c r="A2" t="s">
        <v>447</v>
      </c>
      <c r="B2" t="s">
        <v>222</v>
      </c>
      <c r="C2">
        <v>3</v>
      </c>
      <c r="F2" t="s">
        <v>570</v>
      </c>
      <c r="G2" t="s">
        <v>518</v>
      </c>
      <c r="H2" t="s">
        <v>250</v>
      </c>
      <c r="I2" t="s">
        <v>66</v>
      </c>
      <c r="J2" t="s">
        <v>69</v>
      </c>
      <c r="K2" t="s">
        <v>346</v>
      </c>
      <c r="L2" t="s">
        <v>379</v>
      </c>
      <c r="M2" t="s">
        <v>276</v>
      </c>
      <c r="N2" t="s">
        <v>558</v>
      </c>
      <c r="O2" t="s">
        <v>356</v>
      </c>
      <c r="P2" t="s">
        <v>317</v>
      </c>
      <c r="Q2" t="s">
        <v>528</v>
      </c>
      <c r="R2" t="s">
        <v>131</v>
      </c>
      <c r="S2" t="s">
        <v>626</v>
      </c>
      <c r="T2" t="s">
        <v>163</v>
      </c>
      <c r="U2" t="s">
        <v>204</v>
      </c>
      <c r="V2" t="s">
        <v>448</v>
      </c>
      <c r="W2" t="s">
        <v>562</v>
      </c>
      <c r="X2" t="s">
        <v>447</v>
      </c>
      <c r="Y2" t="s">
        <v>393</v>
      </c>
      <c r="Z2" t="s">
        <v>275</v>
      </c>
      <c r="AB2" t="s">
        <v>646</v>
      </c>
      <c r="AD2" t="s">
        <v>231</v>
      </c>
      <c r="AE2" t="s">
        <v>809</v>
      </c>
      <c r="AF2" s="39">
        <v>31756452763</v>
      </c>
    </row>
    <row r="3" spans="1:32" x14ac:dyDescent="0.25">
      <c r="A3" t="s">
        <v>317</v>
      </c>
      <c r="B3" t="s">
        <v>151</v>
      </c>
      <c r="C3">
        <v>5</v>
      </c>
      <c r="F3" t="s">
        <v>230</v>
      </c>
      <c r="G3" t="s">
        <v>481</v>
      </c>
      <c r="H3" t="s">
        <v>281</v>
      </c>
      <c r="J3" t="s">
        <v>187</v>
      </c>
      <c r="K3" t="s">
        <v>445</v>
      </c>
      <c r="L3" t="s">
        <v>390</v>
      </c>
      <c r="M3" t="s">
        <v>382</v>
      </c>
      <c r="N3" t="s">
        <v>635</v>
      </c>
      <c r="O3" t="s">
        <v>110</v>
      </c>
      <c r="P3" t="s">
        <v>507</v>
      </c>
      <c r="Q3" t="s">
        <v>592</v>
      </c>
      <c r="R3" t="s">
        <v>101</v>
      </c>
      <c r="S3" t="s">
        <v>633</v>
      </c>
      <c r="T3" t="s">
        <v>87</v>
      </c>
      <c r="U3" t="s">
        <v>631</v>
      </c>
      <c r="V3" t="s">
        <v>283</v>
      </c>
      <c r="W3" t="s">
        <v>527</v>
      </c>
      <c r="X3" t="s">
        <v>595</v>
      </c>
      <c r="Y3" t="s">
        <v>240</v>
      </c>
      <c r="Z3" t="s">
        <v>176</v>
      </c>
      <c r="AB3" t="s">
        <v>800</v>
      </c>
      <c r="AD3" t="s">
        <v>312</v>
      </c>
      <c r="AE3" t="s">
        <v>826</v>
      </c>
      <c r="AF3" s="39">
        <v>74840917935</v>
      </c>
    </row>
    <row r="4" spans="1:32" x14ac:dyDescent="0.25">
      <c r="A4" t="s">
        <v>595</v>
      </c>
      <c r="B4" t="s">
        <v>222</v>
      </c>
      <c r="C4">
        <v>1</v>
      </c>
      <c r="F4" t="s">
        <v>352</v>
      </c>
      <c r="G4" t="s">
        <v>438</v>
      </c>
      <c r="H4" t="s">
        <v>80</v>
      </c>
      <c r="J4" t="s">
        <v>170</v>
      </c>
      <c r="K4" t="s">
        <v>578</v>
      </c>
      <c r="L4" t="s">
        <v>268</v>
      </c>
      <c r="M4" t="s">
        <v>449</v>
      </c>
      <c r="N4" t="s">
        <v>156</v>
      </c>
      <c r="O4" t="s">
        <v>325</v>
      </c>
      <c r="P4" t="s">
        <v>463</v>
      </c>
      <c r="Q4" t="s">
        <v>418</v>
      </c>
      <c r="R4" t="s">
        <v>544</v>
      </c>
      <c r="S4" t="s">
        <v>530</v>
      </c>
      <c r="T4" t="s">
        <v>179</v>
      </c>
      <c r="U4" t="s">
        <v>623</v>
      </c>
      <c r="V4" t="s">
        <v>374</v>
      </c>
      <c r="W4" t="s">
        <v>571</v>
      </c>
      <c r="X4" t="s">
        <v>547</v>
      </c>
      <c r="Y4" t="s">
        <v>122</v>
      </c>
      <c r="Z4" t="s">
        <v>341</v>
      </c>
      <c r="AB4" t="s">
        <v>748</v>
      </c>
      <c r="AD4" t="s">
        <v>81</v>
      </c>
      <c r="AE4" t="s">
        <v>821</v>
      </c>
      <c r="AF4" s="39">
        <v>52579223448</v>
      </c>
    </row>
    <row r="5" spans="1:32" x14ac:dyDescent="0.25">
      <c r="A5" t="s">
        <v>131</v>
      </c>
      <c r="B5" t="s">
        <v>65</v>
      </c>
      <c r="C5">
        <v>8</v>
      </c>
      <c r="F5" t="s">
        <v>271</v>
      </c>
      <c r="G5" t="s">
        <v>512</v>
      </c>
      <c r="H5" t="s">
        <v>603</v>
      </c>
      <c r="J5" t="s">
        <v>225</v>
      </c>
      <c r="K5" t="s">
        <v>286</v>
      </c>
      <c r="L5" t="s">
        <v>446</v>
      </c>
      <c r="M5" t="s">
        <v>243</v>
      </c>
      <c r="N5" t="s">
        <v>477</v>
      </c>
      <c r="O5" t="s">
        <v>444</v>
      </c>
      <c r="P5" t="s">
        <v>359</v>
      </c>
      <c r="Q5" t="s">
        <v>541</v>
      </c>
      <c r="R5" t="s">
        <v>98</v>
      </c>
      <c r="S5" t="s">
        <v>632</v>
      </c>
      <c r="T5" t="s">
        <v>598</v>
      </c>
      <c r="U5" t="s">
        <v>314</v>
      </c>
      <c r="V5" t="s">
        <v>364</v>
      </c>
      <c r="W5" t="s">
        <v>600</v>
      </c>
      <c r="X5" t="s">
        <v>601</v>
      </c>
      <c r="Y5" t="s">
        <v>321</v>
      </c>
      <c r="Z5" t="s">
        <v>145</v>
      </c>
      <c r="AB5" t="s">
        <v>647</v>
      </c>
      <c r="AD5" t="s">
        <v>644</v>
      </c>
      <c r="AE5" t="s">
        <v>811</v>
      </c>
      <c r="AF5" s="39">
        <v>73807462275</v>
      </c>
    </row>
    <row r="6" spans="1:32" x14ac:dyDescent="0.25">
      <c r="A6" t="s">
        <v>69</v>
      </c>
      <c r="B6" t="s">
        <v>68</v>
      </c>
      <c r="C6">
        <v>8</v>
      </c>
      <c r="F6" t="s">
        <v>557</v>
      </c>
      <c r="G6" t="s">
        <v>567</v>
      </c>
      <c r="H6" t="s">
        <v>107</v>
      </c>
      <c r="J6" t="s">
        <v>112</v>
      </c>
      <c r="K6" t="s">
        <v>200</v>
      </c>
      <c r="L6" t="s">
        <v>398</v>
      </c>
      <c r="M6" t="s">
        <v>296</v>
      </c>
      <c r="N6" t="s">
        <v>267</v>
      </c>
      <c r="O6" t="s">
        <v>349</v>
      </c>
      <c r="P6" t="s">
        <v>488</v>
      </c>
      <c r="Q6" t="s">
        <v>497</v>
      </c>
      <c r="R6" t="s">
        <v>164</v>
      </c>
      <c r="S6" t="s">
        <v>614</v>
      </c>
      <c r="T6" t="s">
        <v>329</v>
      </c>
      <c r="U6" t="s">
        <v>637</v>
      </c>
      <c r="V6" t="s">
        <v>407</v>
      </c>
      <c r="W6" t="s">
        <v>588</v>
      </c>
      <c r="X6" t="s">
        <v>579</v>
      </c>
      <c r="Y6" t="s">
        <v>594</v>
      </c>
      <c r="Z6" t="s">
        <v>466</v>
      </c>
      <c r="AB6" t="s">
        <v>648</v>
      </c>
      <c r="AD6" t="s">
        <v>68</v>
      </c>
      <c r="AE6" t="s">
        <v>816</v>
      </c>
      <c r="AF6" s="39">
        <v>43289879416</v>
      </c>
    </row>
    <row r="7" spans="1:32" x14ac:dyDescent="0.25">
      <c r="A7" t="s">
        <v>187</v>
      </c>
      <c r="B7" t="s">
        <v>68</v>
      </c>
      <c r="C7">
        <v>7</v>
      </c>
      <c r="F7" t="s">
        <v>615</v>
      </c>
      <c r="G7" t="s">
        <v>491</v>
      </c>
      <c r="H7" t="s">
        <v>194</v>
      </c>
      <c r="J7" t="s">
        <v>234</v>
      </c>
      <c r="K7" t="s">
        <v>456</v>
      </c>
      <c r="L7" t="s">
        <v>472</v>
      </c>
      <c r="M7" t="s">
        <v>316</v>
      </c>
      <c r="N7" t="s">
        <v>93</v>
      </c>
      <c r="O7" t="s">
        <v>290</v>
      </c>
      <c r="P7" t="s">
        <v>437</v>
      </c>
      <c r="Q7" t="s">
        <v>383</v>
      </c>
      <c r="R7" t="s">
        <v>368</v>
      </c>
      <c r="S7" t="s">
        <v>524</v>
      </c>
      <c r="T7" t="s">
        <v>196</v>
      </c>
      <c r="U7" t="s">
        <v>630</v>
      </c>
      <c r="V7" t="s">
        <v>506</v>
      </c>
      <c r="W7" t="s">
        <v>591</v>
      </c>
      <c r="X7" t="s">
        <v>475</v>
      </c>
      <c r="Y7" t="s">
        <v>172</v>
      </c>
      <c r="Z7" t="s">
        <v>327</v>
      </c>
      <c r="AB7" t="s">
        <v>787</v>
      </c>
      <c r="AD7" t="s">
        <v>158</v>
      </c>
      <c r="AE7" t="s">
        <v>817</v>
      </c>
      <c r="AF7" s="39">
        <v>30272410287</v>
      </c>
    </row>
    <row r="8" spans="1:32" x14ac:dyDescent="0.25">
      <c r="A8" t="s">
        <v>346</v>
      </c>
      <c r="B8" t="s">
        <v>158</v>
      </c>
      <c r="C8">
        <v>5</v>
      </c>
      <c r="F8" t="s">
        <v>458</v>
      </c>
      <c r="G8" t="s">
        <v>575</v>
      </c>
      <c r="H8" t="s">
        <v>554</v>
      </c>
      <c r="J8" t="s">
        <v>109</v>
      </c>
      <c r="K8" t="s">
        <v>332</v>
      </c>
      <c r="L8" t="s">
        <v>422</v>
      </c>
      <c r="M8" t="s">
        <v>361</v>
      </c>
      <c r="N8" t="s">
        <v>366</v>
      </c>
      <c r="O8" t="s">
        <v>385</v>
      </c>
      <c r="P8" t="s">
        <v>373</v>
      </c>
      <c r="Q8" t="s">
        <v>344</v>
      </c>
      <c r="R8" t="s">
        <v>137</v>
      </c>
      <c r="S8" t="s">
        <v>572</v>
      </c>
      <c r="T8" t="s">
        <v>133</v>
      </c>
      <c r="U8" t="s">
        <v>636</v>
      </c>
      <c r="V8" t="s">
        <v>209</v>
      </c>
      <c r="W8" t="s">
        <v>576</v>
      </c>
      <c r="X8" t="s">
        <v>607</v>
      </c>
      <c r="Y8" t="s">
        <v>202</v>
      </c>
      <c r="Z8" t="s">
        <v>126</v>
      </c>
      <c r="AB8" t="s">
        <v>649</v>
      </c>
      <c r="AD8" t="s">
        <v>128</v>
      </c>
      <c r="AE8" t="s">
        <v>819</v>
      </c>
      <c r="AF8" s="43" t="s">
        <v>824</v>
      </c>
    </row>
    <row r="9" spans="1:32" x14ac:dyDescent="0.25">
      <c r="A9" t="s">
        <v>101</v>
      </c>
      <c r="B9" t="s">
        <v>65</v>
      </c>
      <c r="C9">
        <v>8</v>
      </c>
      <c r="F9" t="s">
        <v>468</v>
      </c>
      <c r="G9" t="s">
        <v>499</v>
      </c>
      <c r="H9" t="s">
        <v>235</v>
      </c>
      <c r="J9" t="s">
        <v>67</v>
      </c>
      <c r="K9" t="s">
        <v>357</v>
      </c>
      <c r="L9" t="s">
        <v>300</v>
      </c>
      <c r="M9" t="s">
        <v>188</v>
      </c>
      <c r="N9" t="s">
        <v>455</v>
      </c>
      <c r="O9" t="s">
        <v>412</v>
      </c>
      <c r="P9" t="s">
        <v>566</v>
      </c>
      <c r="Q9" t="s">
        <v>482</v>
      </c>
      <c r="R9" t="s">
        <v>232</v>
      </c>
      <c r="S9" t="s">
        <v>301</v>
      </c>
      <c r="T9" t="s">
        <v>440</v>
      </c>
      <c r="U9" t="s">
        <v>451</v>
      </c>
      <c r="V9" t="s">
        <v>205</v>
      </c>
      <c r="W9" t="s">
        <v>340</v>
      </c>
      <c r="X9" t="s">
        <v>511</v>
      </c>
      <c r="Y9" t="s">
        <v>74</v>
      </c>
      <c r="Z9" t="s">
        <v>543</v>
      </c>
      <c r="AB9" t="s">
        <v>650</v>
      </c>
      <c r="AD9" t="s">
        <v>114</v>
      </c>
      <c r="AE9" t="s">
        <v>823</v>
      </c>
      <c r="AF9" s="39">
        <v>70227684249</v>
      </c>
    </row>
    <row r="10" spans="1:32" x14ac:dyDescent="0.25">
      <c r="A10" t="s">
        <v>163</v>
      </c>
      <c r="B10" t="s">
        <v>88</v>
      </c>
      <c r="C10">
        <v>7</v>
      </c>
      <c r="F10" t="s">
        <v>452</v>
      </c>
      <c r="G10" t="s">
        <v>399</v>
      </c>
      <c r="H10" t="s">
        <v>304</v>
      </c>
      <c r="J10" t="s">
        <v>167</v>
      </c>
      <c r="K10" t="s">
        <v>157</v>
      </c>
      <c r="L10" t="s">
        <v>402</v>
      </c>
      <c r="M10" t="s">
        <v>313</v>
      </c>
      <c r="N10" t="s">
        <v>216</v>
      </c>
      <c r="O10" t="s">
        <v>365</v>
      </c>
      <c r="P10" t="s">
        <v>516</v>
      </c>
      <c r="Q10" t="s">
        <v>263</v>
      </c>
      <c r="R10" t="s">
        <v>99</v>
      </c>
      <c r="S10" t="s">
        <v>353</v>
      </c>
      <c r="T10" t="s">
        <v>425</v>
      </c>
      <c r="U10" t="s">
        <v>190</v>
      </c>
      <c r="V10" t="s">
        <v>371</v>
      </c>
      <c r="W10" t="s">
        <v>471</v>
      </c>
      <c r="X10" t="s">
        <v>625</v>
      </c>
      <c r="Y10" t="s">
        <v>405</v>
      </c>
      <c r="Z10" t="s">
        <v>403</v>
      </c>
      <c r="AB10" t="s">
        <v>730</v>
      </c>
      <c r="AD10" t="s">
        <v>94</v>
      </c>
      <c r="AE10" t="s">
        <v>822</v>
      </c>
      <c r="AF10" s="39">
        <v>57801529695</v>
      </c>
    </row>
    <row r="11" spans="1:32" x14ac:dyDescent="0.25">
      <c r="A11" t="s">
        <v>518</v>
      </c>
      <c r="B11" t="s">
        <v>312</v>
      </c>
      <c r="C11">
        <v>2</v>
      </c>
      <c r="F11" t="s">
        <v>508</v>
      </c>
      <c r="G11" t="s">
        <v>624</v>
      </c>
      <c r="H11" t="s">
        <v>363</v>
      </c>
      <c r="J11" t="s">
        <v>193</v>
      </c>
      <c r="K11" t="s">
        <v>608</v>
      </c>
      <c r="L11" t="s">
        <v>517</v>
      </c>
      <c r="M11" t="s">
        <v>284</v>
      </c>
      <c r="N11" t="s">
        <v>347</v>
      </c>
      <c r="O11" t="s">
        <v>338</v>
      </c>
      <c r="P11" t="s">
        <v>409</v>
      </c>
      <c r="Q11" t="s">
        <v>469</v>
      </c>
      <c r="R11" t="s">
        <v>215</v>
      </c>
      <c r="S11" t="s">
        <v>410</v>
      </c>
      <c r="T11" t="s">
        <v>120</v>
      </c>
      <c r="U11" t="s">
        <v>394</v>
      </c>
      <c r="V11" t="s">
        <v>315</v>
      </c>
      <c r="W11" t="s">
        <v>426</v>
      </c>
      <c r="X11" t="s">
        <v>502</v>
      </c>
      <c r="Y11" t="s">
        <v>487</v>
      </c>
      <c r="Z11" t="s">
        <v>180</v>
      </c>
      <c r="AB11" t="s">
        <v>651</v>
      </c>
      <c r="AD11" t="s">
        <v>111</v>
      </c>
      <c r="AE11" t="s">
        <v>818</v>
      </c>
      <c r="AF11" s="39">
        <v>14632349548</v>
      </c>
    </row>
    <row r="12" spans="1:32" x14ac:dyDescent="0.25">
      <c r="A12" t="s">
        <v>276</v>
      </c>
      <c r="B12" t="s">
        <v>114</v>
      </c>
      <c r="C12">
        <v>6</v>
      </c>
      <c r="F12" t="s">
        <v>548</v>
      </c>
      <c r="G12" t="s">
        <v>514</v>
      </c>
      <c r="H12" t="s">
        <v>288</v>
      </c>
      <c r="J12" t="s">
        <v>84</v>
      </c>
      <c r="K12" t="s">
        <v>411</v>
      </c>
      <c r="L12" t="s">
        <v>127</v>
      </c>
      <c r="M12" t="s">
        <v>252</v>
      </c>
      <c r="N12" t="s">
        <v>545</v>
      </c>
      <c r="O12" t="s">
        <v>358</v>
      </c>
      <c r="P12" t="s">
        <v>617</v>
      </c>
      <c r="R12" t="s">
        <v>208</v>
      </c>
      <c r="S12" t="s">
        <v>620</v>
      </c>
      <c r="T12" t="s">
        <v>433</v>
      </c>
      <c r="U12" t="s">
        <v>201</v>
      </c>
      <c r="V12" t="s">
        <v>372</v>
      </c>
      <c r="W12" t="s">
        <v>577</v>
      </c>
      <c r="X12" t="s">
        <v>421</v>
      </c>
      <c r="Y12" t="s">
        <v>121</v>
      </c>
      <c r="Z12" t="s">
        <v>213</v>
      </c>
      <c r="AB12" t="s">
        <v>652</v>
      </c>
      <c r="AD12" t="s">
        <v>151</v>
      </c>
      <c r="AE12" t="s">
        <v>812</v>
      </c>
      <c r="AF12" s="39">
        <v>90237892684</v>
      </c>
    </row>
    <row r="13" spans="1:32" x14ac:dyDescent="0.25">
      <c r="A13" t="s">
        <v>275</v>
      </c>
      <c r="B13" t="s">
        <v>73</v>
      </c>
      <c r="C13">
        <v>6</v>
      </c>
      <c r="F13" t="s">
        <v>546</v>
      </c>
      <c r="G13" t="s">
        <v>381</v>
      </c>
      <c r="H13" t="s">
        <v>360</v>
      </c>
      <c r="J13" t="s">
        <v>165</v>
      </c>
      <c r="K13" t="s">
        <v>400</v>
      </c>
      <c r="L13" t="s">
        <v>434</v>
      </c>
      <c r="M13" t="s">
        <v>345</v>
      </c>
      <c r="N13" t="s">
        <v>627</v>
      </c>
      <c r="O13" t="s">
        <v>369</v>
      </c>
      <c r="P13" t="s">
        <v>606</v>
      </c>
      <c r="R13" t="s">
        <v>91</v>
      </c>
      <c r="S13" t="s">
        <v>480</v>
      </c>
      <c r="T13" t="s">
        <v>191</v>
      </c>
      <c r="U13" t="s">
        <v>461</v>
      </c>
      <c r="V13" t="s">
        <v>177</v>
      </c>
      <c r="W13" t="s">
        <v>586</v>
      </c>
      <c r="X13" t="s">
        <v>454</v>
      </c>
      <c r="Y13" t="s">
        <v>334</v>
      </c>
      <c r="Z13" t="s">
        <v>149</v>
      </c>
      <c r="AB13" t="s">
        <v>653</v>
      </c>
      <c r="AD13" t="s">
        <v>264</v>
      </c>
      <c r="AE13" t="s">
        <v>827</v>
      </c>
      <c r="AF13" s="39">
        <v>53346774283</v>
      </c>
    </row>
    <row r="14" spans="1:32" x14ac:dyDescent="0.25">
      <c r="A14" t="s">
        <v>448</v>
      </c>
      <c r="B14" t="s">
        <v>86</v>
      </c>
      <c r="C14">
        <v>3</v>
      </c>
      <c r="F14" t="s">
        <v>553</v>
      </c>
      <c r="G14" t="s">
        <v>392</v>
      </c>
      <c r="H14" t="s">
        <v>255</v>
      </c>
      <c r="J14" t="s">
        <v>129</v>
      </c>
      <c r="K14" t="s">
        <v>261</v>
      </c>
      <c r="L14" t="s">
        <v>322</v>
      </c>
      <c r="M14" t="s">
        <v>143</v>
      </c>
      <c r="O14" t="s">
        <v>287</v>
      </c>
      <c r="P14" t="s">
        <v>391</v>
      </c>
      <c r="R14" t="s">
        <v>168</v>
      </c>
      <c r="S14" t="s">
        <v>441</v>
      </c>
      <c r="T14" t="s">
        <v>248</v>
      </c>
      <c r="U14" t="s">
        <v>269</v>
      </c>
      <c r="V14" t="s">
        <v>270</v>
      </c>
      <c r="W14" t="s">
        <v>563</v>
      </c>
      <c r="X14" t="s">
        <v>436</v>
      </c>
      <c r="Y14" t="s">
        <v>479</v>
      </c>
      <c r="Z14" t="s">
        <v>171</v>
      </c>
      <c r="AB14" t="s">
        <v>654</v>
      </c>
      <c r="AD14" t="s">
        <v>65</v>
      </c>
      <c r="AE14" t="s">
        <v>813</v>
      </c>
      <c r="AF14" s="39" t="s">
        <v>825</v>
      </c>
    </row>
    <row r="15" spans="1:32" x14ac:dyDescent="0.25">
      <c r="A15" t="s">
        <v>507</v>
      </c>
      <c r="B15" t="s">
        <v>151</v>
      </c>
      <c r="C15">
        <v>2</v>
      </c>
      <c r="F15" t="s">
        <v>492</v>
      </c>
      <c r="G15" t="s">
        <v>532</v>
      </c>
      <c r="H15" t="s">
        <v>331</v>
      </c>
      <c r="J15" t="s">
        <v>108</v>
      </c>
      <c r="K15" t="s">
        <v>293</v>
      </c>
      <c r="L15" t="s">
        <v>207</v>
      </c>
      <c r="M15" t="s">
        <v>192</v>
      </c>
      <c r="O15" t="s">
        <v>430</v>
      </c>
      <c r="P15" t="s">
        <v>564</v>
      </c>
      <c r="R15" t="s">
        <v>64</v>
      </c>
      <c r="S15" t="s">
        <v>342</v>
      </c>
      <c r="T15" t="s">
        <v>153</v>
      </c>
      <c r="U15" t="s">
        <v>534</v>
      </c>
      <c r="V15" t="s">
        <v>406</v>
      </c>
      <c r="W15" t="s">
        <v>278</v>
      </c>
      <c r="X15" t="s">
        <v>613</v>
      </c>
      <c r="Y15" t="s">
        <v>265</v>
      </c>
      <c r="Z15" t="s">
        <v>305</v>
      </c>
      <c r="AB15" t="s">
        <v>655</v>
      </c>
      <c r="AD15" t="s">
        <v>273</v>
      </c>
      <c r="AE15" t="s">
        <v>828</v>
      </c>
      <c r="AF15" s="39">
        <v>81172490881</v>
      </c>
    </row>
    <row r="16" spans="1:32" ht="15.75" customHeight="1" x14ac:dyDescent="0.25">
      <c r="A16" t="s">
        <v>356</v>
      </c>
      <c r="B16" t="s">
        <v>111</v>
      </c>
      <c r="C16">
        <v>4</v>
      </c>
      <c r="F16" t="s">
        <v>565</v>
      </c>
      <c r="G16" t="s">
        <v>628</v>
      </c>
      <c r="H16" t="s">
        <v>560</v>
      </c>
      <c r="J16" t="s">
        <v>148</v>
      </c>
      <c r="K16" t="s">
        <v>605</v>
      </c>
      <c r="L16" t="s">
        <v>428</v>
      </c>
      <c r="M16" t="s">
        <v>337</v>
      </c>
      <c r="O16" t="s">
        <v>453</v>
      </c>
      <c r="P16" t="s">
        <v>573</v>
      </c>
      <c r="R16" t="s">
        <v>181</v>
      </c>
      <c r="S16" t="s">
        <v>354</v>
      </c>
      <c r="T16" t="s">
        <v>294</v>
      </c>
      <c r="U16" t="s">
        <v>504</v>
      </c>
      <c r="V16" t="s">
        <v>397</v>
      </c>
      <c r="W16" t="s">
        <v>621</v>
      </c>
      <c r="X16" t="s">
        <v>604</v>
      </c>
      <c r="Y16" t="s">
        <v>246</v>
      </c>
      <c r="Z16" t="s">
        <v>424</v>
      </c>
      <c r="AB16" t="s">
        <v>753</v>
      </c>
      <c r="AD16" t="s">
        <v>88</v>
      </c>
      <c r="AE16" t="s">
        <v>810</v>
      </c>
      <c r="AF16" s="39">
        <v>16625380776</v>
      </c>
    </row>
    <row r="17" spans="1:32" x14ac:dyDescent="0.25">
      <c r="A17" t="s">
        <v>463</v>
      </c>
      <c r="B17" t="s">
        <v>151</v>
      </c>
      <c r="C17">
        <v>3</v>
      </c>
      <c r="F17" t="s">
        <v>462</v>
      </c>
      <c r="G17" t="s">
        <v>470</v>
      </c>
      <c r="H17" t="s">
        <v>415</v>
      </c>
      <c r="J17" t="s">
        <v>386</v>
      </c>
      <c r="K17" t="s">
        <v>241</v>
      </c>
      <c r="L17" t="s">
        <v>326</v>
      </c>
      <c r="M17" t="s">
        <v>419</v>
      </c>
      <c r="O17" t="s">
        <v>206</v>
      </c>
      <c r="P17" t="s">
        <v>417</v>
      </c>
      <c r="R17" t="s">
        <v>79</v>
      </c>
      <c r="S17" t="s">
        <v>272</v>
      </c>
      <c r="T17" t="s">
        <v>552</v>
      </c>
      <c r="U17" t="s">
        <v>183</v>
      </c>
      <c r="V17" t="s">
        <v>336</v>
      </c>
      <c r="W17" t="s">
        <v>551</v>
      </c>
      <c r="X17" t="s">
        <v>478</v>
      </c>
      <c r="Y17" t="s">
        <v>244</v>
      </c>
      <c r="Z17" t="s">
        <v>306</v>
      </c>
      <c r="AB17" t="s">
        <v>656</v>
      </c>
      <c r="AD17" t="s">
        <v>184</v>
      </c>
      <c r="AE17" t="s">
        <v>820</v>
      </c>
      <c r="AF17" s="39">
        <v>13366316451</v>
      </c>
    </row>
    <row r="18" spans="1:32" x14ac:dyDescent="0.25">
      <c r="A18" t="s">
        <v>393</v>
      </c>
      <c r="B18" t="s">
        <v>75</v>
      </c>
      <c r="C18">
        <v>4</v>
      </c>
      <c r="F18" t="s">
        <v>559</v>
      </c>
      <c r="G18" t="s">
        <v>485</v>
      </c>
      <c r="H18" t="s">
        <v>323</v>
      </c>
      <c r="J18" t="s">
        <v>130</v>
      </c>
      <c r="K18" t="s">
        <v>555</v>
      </c>
      <c r="L18" t="s">
        <v>429</v>
      </c>
      <c r="M18" t="s">
        <v>367</v>
      </c>
      <c r="O18" t="s">
        <v>362</v>
      </c>
      <c r="P18" t="s">
        <v>503</v>
      </c>
      <c r="R18" t="s">
        <v>387</v>
      </c>
      <c r="S18" t="s">
        <v>611</v>
      </c>
      <c r="T18" t="s">
        <v>596</v>
      </c>
      <c r="U18" t="s">
        <v>247</v>
      </c>
      <c r="V18" t="s">
        <v>253</v>
      </c>
      <c r="X18" t="s">
        <v>427</v>
      </c>
      <c r="Y18" t="s">
        <v>292</v>
      </c>
      <c r="Z18" t="s">
        <v>302</v>
      </c>
      <c r="AB18" t="s">
        <v>785</v>
      </c>
      <c r="AD18" t="s">
        <v>86</v>
      </c>
      <c r="AE18" t="s">
        <v>829</v>
      </c>
      <c r="AF18" s="39">
        <v>10782401076</v>
      </c>
    </row>
    <row r="19" spans="1:32" x14ac:dyDescent="0.25">
      <c r="A19" t="s">
        <v>570</v>
      </c>
      <c r="B19" t="s">
        <v>231</v>
      </c>
      <c r="C19">
        <v>1</v>
      </c>
      <c r="F19" t="s">
        <v>500</v>
      </c>
      <c r="G19" t="s">
        <v>486</v>
      </c>
      <c r="H19" t="s">
        <v>154</v>
      </c>
      <c r="J19" t="s">
        <v>223</v>
      </c>
      <c r="K19" t="s">
        <v>538</v>
      </c>
      <c r="L19" t="s">
        <v>473</v>
      </c>
      <c r="M19" t="s">
        <v>233</v>
      </c>
      <c r="O19" t="s">
        <v>439</v>
      </c>
      <c r="P19" t="s">
        <v>589</v>
      </c>
      <c r="R19" t="s">
        <v>169</v>
      </c>
      <c r="S19" t="s">
        <v>540</v>
      </c>
      <c r="T19" t="s">
        <v>529</v>
      </c>
      <c r="U19" t="s">
        <v>245</v>
      </c>
      <c r="V19" t="s">
        <v>339</v>
      </c>
      <c r="X19" t="s">
        <v>442</v>
      </c>
      <c r="Y19" t="s">
        <v>211</v>
      </c>
      <c r="Z19" t="s">
        <v>229</v>
      </c>
      <c r="AB19" t="s">
        <v>657</v>
      </c>
      <c r="AD19" t="s">
        <v>279</v>
      </c>
      <c r="AE19" t="s">
        <v>815</v>
      </c>
      <c r="AF19" s="39">
        <v>53509490295</v>
      </c>
    </row>
    <row r="20" spans="1:32" x14ac:dyDescent="0.25">
      <c r="A20" t="s">
        <v>283</v>
      </c>
      <c r="B20" t="s">
        <v>86</v>
      </c>
      <c r="C20">
        <v>6</v>
      </c>
      <c r="F20" t="s">
        <v>585</v>
      </c>
      <c r="G20" t="s">
        <v>542</v>
      </c>
      <c r="H20" t="s">
        <v>297</v>
      </c>
      <c r="J20" t="s">
        <v>136</v>
      </c>
      <c r="K20" t="s">
        <v>343</v>
      </c>
      <c r="L20" t="s">
        <v>431</v>
      </c>
      <c r="M20" t="s">
        <v>375</v>
      </c>
      <c r="O20" t="s">
        <v>161</v>
      </c>
      <c r="P20" t="s">
        <v>622</v>
      </c>
      <c r="R20" t="s">
        <v>173</v>
      </c>
      <c r="S20" t="s">
        <v>389</v>
      </c>
      <c r="T20" t="s">
        <v>125</v>
      </c>
      <c r="U20" t="s">
        <v>569</v>
      </c>
      <c r="V20" t="s">
        <v>259</v>
      </c>
      <c r="X20" t="s">
        <v>186</v>
      </c>
      <c r="Y20" t="s">
        <v>291</v>
      </c>
      <c r="Z20" t="s">
        <v>197</v>
      </c>
      <c r="AB20" t="s">
        <v>658</v>
      </c>
      <c r="AD20" t="s">
        <v>222</v>
      </c>
      <c r="AE20" t="s">
        <v>830</v>
      </c>
      <c r="AF20" s="39">
        <v>90684911546</v>
      </c>
    </row>
    <row r="21" spans="1:32" x14ac:dyDescent="0.25">
      <c r="A21" t="s">
        <v>240</v>
      </c>
      <c r="B21" t="s">
        <v>75</v>
      </c>
      <c r="C21">
        <v>6</v>
      </c>
      <c r="F21" t="s">
        <v>494</v>
      </c>
      <c r="G21" t="s">
        <v>459</v>
      </c>
      <c r="H21" t="s">
        <v>355</v>
      </c>
      <c r="J21" t="s">
        <v>71</v>
      </c>
      <c r="K21" t="s">
        <v>501</v>
      </c>
      <c r="L21" t="s">
        <v>420</v>
      </c>
      <c r="M21" t="s">
        <v>348</v>
      </c>
      <c r="O21" t="s">
        <v>303</v>
      </c>
      <c r="P21" t="s">
        <v>574</v>
      </c>
      <c r="R21" t="s">
        <v>123</v>
      </c>
      <c r="T21" t="s">
        <v>378</v>
      </c>
      <c r="U21" t="s">
        <v>227</v>
      </c>
      <c r="V21" t="s">
        <v>401</v>
      </c>
      <c r="X21" t="s">
        <v>531</v>
      </c>
      <c r="Y21" t="s">
        <v>189</v>
      </c>
      <c r="Z21" t="s">
        <v>395</v>
      </c>
      <c r="AB21" t="s">
        <v>659</v>
      </c>
      <c r="AD21" t="s">
        <v>75</v>
      </c>
      <c r="AE21" t="s">
        <v>814</v>
      </c>
      <c r="AF21" s="39">
        <v>84097799709</v>
      </c>
    </row>
    <row r="22" spans="1:32" x14ac:dyDescent="0.25">
      <c r="A22" t="s">
        <v>204</v>
      </c>
      <c r="B22" t="s">
        <v>184</v>
      </c>
      <c r="C22">
        <v>7</v>
      </c>
      <c r="F22" t="s">
        <v>509</v>
      </c>
      <c r="G22" t="s">
        <v>533</v>
      </c>
      <c r="H22" t="s">
        <v>609</v>
      </c>
      <c r="J22" t="s">
        <v>282</v>
      </c>
      <c r="K22" t="s">
        <v>602</v>
      </c>
      <c r="L22" t="s">
        <v>483</v>
      </c>
      <c r="M22" t="s">
        <v>152</v>
      </c>
      <c r="O22" t="s">
        <v>274</v>
      </c>
      <c r="P22" t="s">
        <v>525</v>
      </c>
      <c r="R22" t="s">
        <v>78</v>
      </c>
      <c r="T22" t="s">
        <v>144</v>
      </c>
      <c r="V22" t="s">
        <v>219</v>
      </c>
      <c r="X22" t="s">
        <v>498</v>
      </c>
      <c r="Y22" t="s">
        <v>238</v>
      </c>
      <c r="Z22" t="s">
        <v>258</v>
      </c>
      <c r="AB22" t="s">
        <v>660</v>
      </c>
      <c r="AD22" t="s">
        <v>73</v>
      </c>
      <c r="AE22" t="s">
        <v>831</v>
      </c>
      <c r="AF22" s="37">
        <v>86461041615</v>
      </c>
    </row>
    <row r="23" spans="1:32" x14ac:dyDescent="0.25">
      <c r="A23" t="s">
        <v>359</v>
      </c>
      <c r="B23" t="s">
        <v>151</v>
      </c>
      <c r="C23">
        <v>4</v>
      </c>
      <c r="F23" t="s">
        <v>489</v>
      </c>
      <c r="G23" t="s">
        <v>311</v>
      </c>
      <c r="H23" t="s">
        <v>103</v>
      </c>
      <c r="J23" t="s">
        <v>100</v>
      </c>
      <c r="K23" t="s">
        <v>370</v>
      </c>
      <c r="L23" t="s">
        <v>521</v>
      </c>
      <c r="M23" t="s">
        <v>308</v>
      </c>
      <c r="O23" t="s">
        <v>333</v>
      </c>
      <c r="P23" t="s">
        <v>629</v>
      </c>
      <c r="R23" t="s">
        <v>135</v>
      </c>
      <c r="T23" t="s">
        <v>457</v>
      </c>
      <c r="V23" t="s">
        <v>239</v>
      </c>
      <c r="X23" t="s">
        <v>587</v>
      </c>
      <c r="Y23" t="s">
        <v>186</v>
      </c>
      <c r="Z23" t="s">
        <v>435</v>
      </c>
      <c r="AB23" t="s">
        <v>661</v>
      </c>
    </row>
    <row r="24" spans="1:32" x14ac:dyDescent="0.25">
      <c r="A24" t="s">
        <v>122</v>
      </c>
      <c r="B24" t="s">
        <v>75</v>
      </c>
      <c r="C24">
        <v>8</v>
      </c>
      <c r="F24" t="s">
        <v>590</v>
      </c>
      <c r="G24" t="s">
        <v>599</v>
      </c>
      <c r="J24" t="s">
        <v>262</v>
      </c>
      <c r="L24" t="s">
        <v>443</v>
      </c>
      <c r="M24" t="s">
        <v>228</v>
      </c>
      <c r="O24" t="s">
        <v>134</v>
      </c>
      <c r="P24" t="s">
        <v>505</v>
      </c>
      <c r="R24" t="s">
        <v>203</v>
      </c>
      <c r="T24" t="s">
        <v>236</v>
      </c>
      <c r="V24" t="s">
        <v>85</v>
      </c>
      <c r="X24" t="s">
        <v>580</v>
      </c>
      <c r="Y24" t="s">
        <v>320</v>
      </c>
      <c r="Z24" t="s">
        <v>495</v>
      </c>
      <c r="AB24" t="s">
        <v>754</v>
      </c>
    </row>
    <row r="25" spans="1:32" x14ac:dyDescent="0.25">
      <c r="A25" t="s">
        <v>631</v>
      </c>
      <c r="B25" t="s">
        <v>184</v>
      </c>
      <c r="C25">
        <v>1</v>
      </c>
      <c r="G25" t="s">
        <v>616</v>
      </c>
      <c r="J25" t="s">
        <v>119</v>
      </c>
      <c r="L25" t="s">
        <v>474</v>
      </c>
      <c r="M25" t="s">
        <v>254</v>
      </c>
      <c r="O25" t="s">
        <v>404</v>
      </c>
      <c r="P25" t="s">
        <v>515</v>
      </c>
      <c r="R25" t="s">
        <v>416</v>
      </c>
      <c r="T25" t="s">
        <v>285</v>
      </c>
      <c r="V25" t="s">
        <v>257</v>
      </c>
      <c r="X25" t="s">
        <v>513</v>
      </c>
      <c r="Y25" t="s">
        <v>330</v>
      </c>
      <c r="Z25" t="s">
        <v>185</v>
      </c>
      <c r="AB25" t="s">
        <v>731</v>
      </c>
    </row>
    <row r="26" spans="1:32" x14ac:dyDescent="0.25">
      <c r="A26" t="s">
        <v>176</v>
      </c>
      <c r="B26" t="s">
        <v>73</v>
      </c>
      <c r="C26">
        <v>7</v>
      </c>
      <c r="G26" t="s">
        <v>561</v>
      </c>
      <c r="J26" t="s">
        <v>138</v>
      </c>
      <c r="L26" t="s">
        <v>388</v>
      </c>
      <c r="M26" t="s">
        <v>142</v>
      </c>
      <c r="O26" t="s">
        <v>413</v>
      </c>
      <c r="P26" t="s">
        <v>324</v>
      </c>
      <c r="R26" t="s">
        <v>218</v>
      </c>
      <c r="T26" t="s">
        <v>224</v>
      </c>
      <c r="V26" t="s">
        <v>289</v>
      </c>
      <c r="X26" t="s">
        <v>432</v>
      </c>
      <c r="Y26" t="s">
        <v>408</v>
      </c>
      <c r="Z26" t="s">
        <v>376</v>
      </c>
      <c r="AB26" t="s">
        <v>662</v>
      </c>
    </row>
    <row r="27" spans="1:32" x14ac:dyDescent="0.25">
      <c r="A27" t="s">
        <v>488</v>
      </c>
      <c r="B27" t="s">
        <v>151</v>
      </c>
      <c r="C27">
        <v>3</v>
      </c>
      <c r="G27" t="s">
        <v>520</v>
      </c>
      <c r="J27" t="s">
        <v>82</v>
      </c>
      <c r="M27" t="s">
        <v>249</v>
      </c>
      <c r="P27" t="s">
        <v>150</v>
      </c>
      <c r="R27" t="s">
        <v>70</v>
      </c>
      <c r="T27" t="s">
        <v>442</v>
      </c>
      <c r="V27" t="s">
        <v>295</v>
      </c>
      <c r="X27" t="s">
        <v>593</v>
      </c>
      <c r="Y27" t="s">
        <v>220</v>
      </c>
      <c r="Z27" t="s">
        <v>310</v>
      </c>
      <c r="AB27" t="s">
        <v>663</v>
      </c>
    </row>
    <row r="28" spans="1:32" x14ac:dyDescent="0.25">
      <c r="A28" t="s">
        <v>230</v>
      </c>
      <c r="B28" t="s">
        <v>231</v>
      </c>
      <c r="C28">
        <v>6</v>
      </c>
      <c r="G28" t="s">
        <v>612</v>
      </c>
      <c r="J28" t="s">
        <v>132</v>
      </c>
      <c r="M28" t="s">
        <v>251</v>
      </c>
      <c r="P28" t="s">
        <v>610</v>
      </c>
      <c r="R28" t="s">
        <v>89</v>
      </c>
      <c r="T28" t="s">
        <v>484</v>
      </c>
      <c r="V28" t="s">
        <v>298</v>
      </c>
      <c r="X28" t="s">
        <v>221</v>
      </c>
      <c r="Y28" t="s">
        <v>182</v>
      </c>
      <c r="Z28" t="s">
        <v>76</v>
      </c>
      <c r="AB28" t="s">
        <v>790</v>
      </c>
    </row>
    <row r="29" spans="1:32" x14ac:dyDescent="0.25">
      <c r="A29" t="s">
        <v>250</v>
      </c>
      <c r="B29" t="s">
        <v>81</v>
      </c>
      <c r="C29">
        <v>6</v>
      </c>
      <c r="G29" t="s">
        <v>519</v>
      </c>
      <c r="J29" t="s">
        <v>256</v>
      </c>
      <c r="M29" t="s">
        <v>242</v>
      </c>
      <c r="P29" t="s">
        <v>450</v>
      </c>
      <c r="R29" t="s">
        <v>97</v>
      </c>
      <c r="T29" t="s">
        <v>299</v>
      </c>
      <c r="V29" t="s">
        <v>423</v>
      </c>
      <c r="X29" t="s">
        <v>465</v>
      </c>
      <c r="Y29" t="s">
        <v>212</v>
      </c>
      <c r="Z29" t="s">
        <v>90</v>
      </c>
      <c r="AB29" t="s">
        <v>664</v>
      </c>
    </row>
    <row r="30" spans="1:32" x14ac:dyDescent="0.25">
      <c r="A30" t="s">
        <v>547</v>
      </c>
      <c r="B30" t="s">
        <v>222</v>
      </c>
      <c r="C30">
        <v>2</v>
      </c>
      <c r="J30" t="s">
        <v>96</v>
      </c>
      <c r="M30" t="s">
        <v>113</v>
      </c>
      <c r="P30" t="s">
        <v>583</v>
      </c>
      <c r="R30" t="s">
        <v>195</v>
      </c>
      <c r="T30" t="s">
        <v>117</v>
      </c>
      <c r="X30" t="s">
        <v>556</v>
      </c>
      <c r="Y30" t="s">
        <v>319</v>
      </c>
      <c r="Z30" t="s">
        <v>72</v>
      </c>
      <c r="AB30" t="s">
        <v>665</v>
      </c>
    </row>
    <row r="31" spans="1:32" x14ac:dyDescent="0.25">
      <c r="A31" t="s">
        <v>87</v>
      </c>
      <c r="B31" t="s">
        <v>88</v>
      </c>
      <c r="C31">
        <v>8</v>
      </c>
      <c r="J31" t="s">
        <v>175</v>
      </c>
      <c r="M31" t="s">
        <v>460</v>
      </c>
      <c r="P31" t="s">
        <v>581</v>
      </c>
      <c r="R31" t="s">
        <v>351</v>
      </c>
      <c r="T31" t="s">
        <v>159</v>
      </c>
      <c r="X31" t="s">
        <v>335</v>
      </c>
      <c r="Y31" t="s">
        <v>174</v>
      </c>
      <c r="Z31" t="s">
        <v>210</v>
      </c>
      <c r="AB31" t="s">
        <v>801</v>
      </c>
    </row>
    <row r="32" spans="1:32" x14ac:dyDescent="0.25">
      <c r="A32" t="s">
        <v>601</v>
      </c>
      <c r="B32" t="s">
        <v>222</v>
      </c>
      <c r="C32">
        <v>1</v>
      </c>
      <c r="J32" t="s">
        <v>162</v>
      </c>
      <c r="M32" t="s">
        <v>237</v>
      </c>
      <c r="P32" t="s">
        <v>619</v>
      </c>
      <c r="R32" t="s">
        <v>139</v>
      </c>
      <c r="T32" t="s">
        <v>618</v>
      </c>
      <c r="X32" t="s">
        <v>396</v>
      </c>
      <c r="Y32" t="s">
        <v>307</v>
      </c>
      <c r="Z32" t="s">
        <v>106</v>
      </c>
      <c r="AB32" t="s">
        <v>757</v>
      </c>
    </row>
    <row r="33" spans="1:28" x14ac:dyDescent="0.25">
      <c r="A33" t="s">
        <v>445</v>
      </c>
      <c r="B33" t="s">
        <v>158</v>
      </c>
      <c r="C33">
        <v>3</v>
      </c>
      <c r="J33" t="s">
        <v>105</v>
      </c>
      <c r="M33" t="s">
        <v>217</v>
      </c>
      <c r="P33" t="s">
        <v>522</v>
      </c>
      <c r="R33" t="s">
        <v>350</v>
      </c>
      <c r="T33" t="s">
        <v>467</v>
      </c>
      <c r="Y33" t="s">
        <v>260</v>
      </c>
      <c r="Z33" t="s">
        <v>277</v>
      </c>
      <c r="AB33" t="s">
        <v>666</v>
      </c>
    </row>
    <row r="34" spans="1:28" x14ac:dyDescent="0.25">
      <c r="A34" t="s">
        <v>579</v>
      </c>
      <c r="B34" t="s">
        <v>222</v>
      </c>
      <c r="C34">
        <v>1</v>
      </c>
      <c r="J34" t="s">
        <v>166</v>
      </c>
      <c r="P34" t="s">
        <v>496</v>
      </c>
      <c r="R34" t="s">
        <v>266</v>
      </c>
      <c r="T34" t="s">
        <v>550</v>
      </c>
      <c r="Y34" t="s">
        <v>115</v>
      </c>
      <c r="Z34" t="s">
        <v>83</v>
      </c>
      <c r="AB34" t="s">
        <v>667</v>
      </c>
    </row>
    <row r="35" spans="1:28" x14ac:dyDescent="0.25">
      <c r="A35" t="s">
        <v>341</v>
      </c>
      <c r="B35" t="s">
        <v>73</v>
      </c>
      <c r="C35">
        <v>5</v>
      </c>
      <c r="J35" t="s">
        <v>77</v>
      </c>
      <c r="P35" t="s">
        <v>537</v>
      </c>
      <c r="R35" t="s">
        <v>95</v>
      </c>
      <c r="T35" t="s">
        <v>328</v>
      </c>
      <c r="Y35" t="s">
        <v>178</v>
      </c>
      <c r="Z35" t="s">
        <v>634</v>
      </c>
      <c r="AB35" t="s">
        <v>668</v>
      </c>
    </row>
    <row r="36" spans="1:28" x14ac:dyDescent="0.25">
      <c r="A36" t="s">
        <v>145</v>
      </c>
      <c r="B36" t="s">
        <v>73</v>
      </c>
      <c r="C36">
        <v>7</v>
      </c>
      <c r="J36" t="s">
        <v>116</v>
      </c>
      <c r="P36" t="s">
        <v>535</v>
      </c>
      <c r="R36" t="s">
        <v>92</v>
      </c>
      <c r="T36" t="s">
        <v>523</v>
      </c>
      <c r="AB36" t="s">
        <v>669</v>
      </c>
    </row>
    <row r="37" spans="1:28" x14ac:dyDescent="0.25">
      <c r="A37" t="s">
        <v>179</v>
      </c>
      <c r="B37" t="s">
        <v>88</v>
      </c>
      <c r="C37">
        <v>7</v>
      </c>
      <c r="J37" t="s">
        <v>102</v>
      </c>
      <c r="P37" t="s">
        <v>597</v>
      </c>
      <c r="R37" t="s">
        <v>476</v>
      </c>
      <c r="T37" t="s">
        <v>280</v>
      </c>
      <c r="AB37" t="s">
        <v>732</v>
      </c>
    </row>
    <row r="38" spans="1:28" x14ac:dyDescent="0.25">
      <c r="A38" t="s">
        <v>528</v>
      </c>
      <c r="B38" t="s">
        <v>264</v>
      </c>
      <c r="C38">
        <v>2</v>
      </c>
      <c r="J38" t="s">
        <v>146</v>
      </c>
      <c r="P38" t="s">
        <v>582</v>
      </c>
      <c r="T38" t="s">
        <v>384</v>
      </c>
      <c r="AB38" t="s">
        <v>670</v>
      </c>
    </row>
    <row r="39" spans="1:28" x14ac:dyDescent="0.25">
      <c r="A39" t="s">
        <v>374</v>
      </c>
      <c r="B39" t="s">
        <v>86</v>
      </c>
      <c r="C39">
        <v>4</v>
      </c>
      <c r="J39" t="s">
        <v>124</v>
      </c>
      <c r="P39" t="s">
        <v>414</v>
      </c>
      <c r="T39" t="s">
        <v>318</v>
      </c>
      <c r="AB39" t="s">
        <v>729</v>
      </c>
    </row>
    <row r="40" spans="1:28" x14ac:dyDescent="0.25">
      <c r="A40" t="s">
        <v>364</v>
      </c>
      <c r="B40" t="s">
        <v>86</v>
      </c>
      <c r="C40">
        <v>4</v>
      </c>
      <c r="J40" t="s">
        <v>160</v>
      </c>
      <c r="P40" t="s">
        <v>584</v>
      </c>
      <c r="T40" t="s">
        <v>141</v>
      </c>
      <c r="AB40" t="s">
        <v>671</v>
      </c>
    </row>
    <row r="41" spans="1:28" x14ac:dyDescent="0.25">
      <c r="A41" t="s">
        <v>558</v>
      </c>
      <c r="B41" t="s">
        <v>94</v>
      </c>
      <c r="C41">
        <v>2</v>
      </c>
      <c r="J41" t="s">
        <v>104</v>
      </c>
      <c r="P41" t="s">
        <v>539</v>
      </c>
      <c r="T41" t="s">
        <v>147</v>
      </c>
      <c r="AB41" t="s">
        <v>759</v>
      </c>
    </row>
    <row r="42" spans="1:28" x14ac:dyDescent="0.25">
      <c r="A42" t="s">
        <v>544</v>
      </c>
      <c r="B42" t="s">
        <v>65</v>
      </c>
      <c r="C42">
        <v>2</v>
      </c>
      <c r="J42" t="s">
        <v>140</v>
      </c>
      <c r="P42" t="s">
        <v>549</v>
      </c>
      <c r="T42" t="s">
        <v>199</v>
      </c>
      <c r="AB42" t="s">
        <v>791</v>
      </c>
    </row>
    <row r="43" spans="1:28" x14ac:dyDescent="0.25">
      <c r="A43" t="s">
        <v>481</v>
      </c>
      <c r="B43" t="s">
        <v>312</v>
      </c>
      <c r="C43">
        <v>3</v>
      </c>
      <c r="P43" t="s">
        <v>493</v>
      </c>
      <c r="T43" t="s">
        <v>568</v>
      </c>
      <c r="AB43" t="s">
        <v>672</v>
      </c>
    </row>
    <row r="44" spans="1:28" x14ac:dyDescent="0.25">
      <c r="A44" t="s">
        <v>170</v>
      </c>
      <c r="B44" t="s">
        <v>68</v>
      </c>
      <c r="C44">
        <v>7</v>
      </c>
      <c r="T44" t="s">
        <v>155</v>
      </c>
      <c r="AB44" t="s">
        <v>673</v>
      </c>
    </row>
    <row r="45" spans="1:28" x14ac:dyDescent="0.25">
      <c r="A45" t="s">
        <v>382</v>
      </c>
      <c r="B45" t="s">
        <v>114</v>
      </c>
      <c r="C45">
        <v>4</v>
      </c>
      <c r="T45" t="s">
        <v>118</v>
      </c>
      <c r="AB45" t="s">
        <v>674</v>
      </c>
    </row>
    <row r="46" spans="1:28" x14ac:dyDescent="0.25">
      <c r="A46" t="s">
        <v>225</v>
      </c>
      <c r="B46" t="s">
        <v>68</v>
      </c>
      <c r="C46">
        <v>6</v>
      </c>
      <c r="T46" t="s">
        <v>510</v>
      </c>
      <c r="AB46" t="s">
        <v>675</v>
      </c>
    </row>
    <row r="47" spans="1:28" x14ac:dyDescent="0.25">
      <c r="A47" t="s">
        <v>438</v>
      </c>
      <c r="B47" t="s">
        <v>312</v>
      </c>
      <c r="C47">
        <v>3</v>
      </c>
      <c r="T47" t="s">
        <v>377</v>
      </c>
      <c r="AB47" t="s">
        <v>676</v>
      </c>
    </row>
    <row r="48" spans="1:28" x14ac:dyDescent="0.25">
      <c r="A48" t="s">
        <v>112</v>
      </c>
      <c r="B48" t="s">
        <v>68</v>
      </c>
      <c r="C48">
        <v>8</v>
      </c>
      <c r="T48" t="s">
        <v>464</v>
      </c>
      <c r="AB48" t="s">
        <v>677</v>
      </c>
    </row>
    <row r="49" spans="1:28" x14ac:dyDescent="0.25">
      <c r="A49" t="s">
        <v>475</v>
      </c>
      <c r="B49" t="s">
        <v>222</v>
      </c>
      <c r="C49">
        <v>3</v>
      </c>
      <c r="T49" t="s">
        <v>226</v>
      </c>
      <c r="AB49" t="s">
        <v>678</v>
      </c>
    </row>
    <row r="50" spans="1:28" x14ac:dyDescent="0.25">
      <c r="A50" t="s">
        <v>512</v>
      </c>
      <c r="B50" t="s">
        <v>312</v>
      </c>
      <c r="C50">
        <v>2</v>
      </c>
      <c r="T50" t="s">
        <v>198</v>
      </c>
      <c r="AB50" t="s">
        <v>679</v>
      </c>
    </row>
    <row r="51" spans="1:28" x14ac:dyDescent="0.25">
      <c r="A51" t="s">
        <v>234</v>
      </c>
      <c r="B51" t="s">
        <v>68</v>
      </c>
      <c r="C51">
        <v>6</v>
      </c>
      <c r="T51" t="s">
        <v>214</v>
      </c>
      <c r="AB51" t="s">
        <v>680</v>
      </c>
    </row>
    <row r="52" spans="1:28" x14ac:dyDescent="0.25">
      <c r="A52" t="s">
        <v>407</v>
      </c>
      <c r="B52" t="s">
        <v>86</v>
      </c>
      <c r="C52">
        <v>4</v>
      </c>
      <c r="T52" t="s">
        <v>380</v>
      </c>
      <c r="AB52" t="s">
        <v>681</v>
      </c>
    </row>
    <row r="53" spans="1:28" x14ac:dyDescent="0.25">
      <c r="A53" t="s">
        <v>578</v>
      </c>
      <c r="B53" t="s">
        <v>158</v>
      </c>
      <c r="C53">
        <v>1</v>
      </c>
      <c r="T53" t="s">
        <v>536</v>
      </c>
      <c r="AB53" t="s">
        <v>763</v>
      </c>
    </row>
    <row r="54" spans="1:28" x14ac:dyDescent="0.25">
      <c r="A54" t="s">
        <v>598</v>
      </c>
      <c r="B54" t="s">
        <v>88</v>
      </c>
      <c r="C54">
        <v>1</v>
      </c>
      <c r="T54" t="s">
        <v>309</v>
      </c>
      <c r="AB54" t="s">
        <v>733</v>
      </c>
    </row>
    <row r="55" spans="1:28" x14ac:dyDescent="0.25">
      <c r="A55" t="s">
        <v>623</v>
      </c>
      <c r="B55" t="s">
        <v>184</v>
      </c>
      <c r="C55">
        <v>1</v>
      </c>
      <c r="T55" t="s">
        <v>526</v>
      </c>
      <c r="AB55" t="s">
        <v>682</v>
      </c>
    </row>
    <row r="56" spans="1:28" x14ac:dyDescent="0.25">
      <c r="A56" t="s">
        <v>98</v>
      </c>
      <c r="B56" t="s">
        <v>65</v>
      </c>
      <c r="C56">
        <v>8</v>
      </c>
      <c r="T56" t="s">
        <v>490</v>
      </c>
      <c r="AB56" t="s">
        <v>683</v>
      </c>
    </row>
    <row r="57" spans="1:28" x14ac:dyDescent="0.25">
      <c r="A57" t="s">
        <v>164</v>
      </c>
      <c r="B57" t="s">
        <v>65</v>
      </c>
      <c r="C57">
        <v>7</v>
      </c>
      <c r="AB57" t="s">
        <v>684</v>
      </c>
    </row>
    <row r="58" spans="1:28" x14ac:dyDescent="0.25">
      <c r="A58" t="s">
        <v>562</v>
      </c>
      <c r="B58" t="s">
        <v>279</v>
      </c>
      <c r="C58">
        <v>2</v>
      </c>
      <c r="AB58" t="s">
        <v>761</v>
      </c>
    </row>
    <row r="59" spans="1:28" x14ac:dyDescent="0.25">
      <c r="A59" t="s">
        <v>368</v>
      </c>
      <c r="B59" t="s">
        <v>65</v>
      </c>
      <c r="C59">
        <v>4</v>
      </c>
      <c r="AB59" t="s">
        <v>760</v>
      </c>
    </row>
    <row r="60" spans="1:28" x14ac:dyDescent="0.25">
      <c r="A60" t="s">
        <v>527</v>
      </c>
      <c r="B60" t="s">
        <v>279</v>
      </c>
      <c r="C60">
        <v>2</v>
      </c>
      <c r="AB60" t="s">
        <v>734</v>
      </c>
    </row>
    <row r="61" spans="1:28" x14ac:dyDescent="0.25">
      <c r="A61" t="s">
        <v>571</v>
      </c>
      <c r="B61" t="s">
        <v>279</v>
      </c>
      <c r="C61">
        <v>1</v>
      </c>
      <c r="AB61" t="s">
        <v>728</v>
      </c>
    </row>
    <row r="62" spans="1:28" x14ac:dyDescent="0.25">
      <c r="A62" t="s">
        <v>592</v>
      </c>
      <c r="B62" t="s">
        <v>264</v>
      </c>
      <c r="C62">
        <v>1</v>
      </c>
      <c r="AB62" t="s">
        <v>685</v>
      </c>
    </row>
    <row r="63" spans="1:28" x14ac:dyDescent="0.25">
      <c r="A63" t="s">
        <v>110</v>
      </c>
      <c r="B63" t="s">
        <v>111</v>
      </c>
      <c r="C63">
        <v>8</v>
      </c>
      <c r="AB63" t="s">
        <v>764</v>
      </c>
    </row>
    <row r="64" spans="1:28" x14ac:dyDescent="0.25">
      <c r="A64" t="s">
        <v>137</v>
      </c>
      <c r="B64" t="s">
        <v>65</v>
      </c>
      <c r="C64">
        <v>8</v>
      </c>
      <c r="AB64" t="s">
        <v>735</v>
      </c>
    </row>
    <row r="65" spans="1:28" x14ac:dyDescent="0.25">
      <c r="A65" t="s">
        <v>352</v>
      </c>
      <c r="B65" t="s">
        <v>231</v>
      </c>
      <c r="C65">
        <v>5</v>
      </c>
      <c r="AB65" t="s">
        <v>736</v>
      </c>
    </row>
    <row r="66" spans="1:28" x14ac:dyDescent="0.25">
      <c r="A66" t="s">
        <v>437</v>
      </c>
      <c r="B66" t="s">
        <v>151</v>
      </c>
      <c r="C66">
        <v>3</v>
      </c>
      <c r="AB66" t="s">
        <v>686</v>
      </c>
    </row>
    <row r="67" spans="1:28" x14ac:dyDescent="0.25">
      <c r="A67" t="s">
        <v>373</v>
      </c>
      <c r="B67" t="s">
        <v>151</v>
      </c>
      <c r="C67">
        <v>4</v>
      </c>
      <c r="AB67" t="s">
        <v>687</v>
      </c>
    </row>
    <row r="68" spans="1:28" x14ac:dyDescent="0.25">
      <c r="A68" t="s">
        <v>566</v>
      </c>
      <c r="B68" t="s">
        <v>151</v>
      </c>
      <c r="C68">
        <v>1</v>
      </c>
      <c r="AB68" t="s">
        <v>688</v>
      </c>
    </row>
    <row r="69" spans="1:28" x14ac:dyDescent="0.25">
      <c r="A69" t="s">
        <v>271</v>
      </c>
      <c r="B69" t="s">
        <v>231</v>
      </c>
      <c r="C69">
        <v>6</v>
      </c>
      <c r="AB69" t="s">
        <v>689</v>
      </c>
    </row>
    <row r="70" spans="1:28" x14ac:dyDescent="0.25">
      <c r="A70" t="s">
        <v>567</v>
      </c>
      <c r="B70" t="s">
        <v>312</v>
      </c>
      <c r="C70">
        <v>1</v>
      </c>
      <c r="AB70" t="s">
        <v>737</v>
      </c>
    </row>
    <row r="71" spans="1:28" x14ac:dyDescent="0.25">
      <c r="A71" t="s">
        <v>325</v>
      </c>
      <c r="B71" t="s">
        <v>111</v>
      </c>
      <c r="C71">
        <v>5</v>
      </c>
      <c r="AB71" t="s">
        <v>690</v>
      </c>
    </row>
    <row r="72" spans="1:28" x14ac:dyDescent="0.25">
      <c r="A72" t="s">
        <v>232</v>
      </c>
      <c r="B72" t="s">
        <v>65</v>
      </c>
      <c r="C72">
        <v>6</v>
      </c>
      <c r="AB72" t="s">
        <v>691</v>
      </c>
    </row>
    <row r="73" spans="1:28" x14ac:dyDescent="0.25">
      <c r="A73" t="s">
        <v>449</v>
      </c>
      <c r="B73" t="s">
        <v>114</v>
      </c>
      <c r="C73">
        <v>3</v>
      </c>
      <c r="AB73" t="s">
        <v>738</v>
      </c>
    </row>
    <row r="74" spans="1:28" x14ac:dyDescent="0.25">
      <c r="A74" t="s">
        <v>557</v>
      </c>
      <c r="B74" t="s">
        <v>231</v>
      </c>
      <c r="C74">
        <v>2</v>
      </c>
      <c r="AB74" t="s">
        <v>692</v>
      </c>
    </row>
    <row r="75" spans="1:28" x14ac:dyDescent="0.25">
      <c r="A75" t="s">
        <v>329</v>
      </c>
      <c r="B75" t="s">
        <v>88</v>
      </c>
      <c r="C75">
        <v>5</v>
      </c>
      <c r="AB75" t="s">
        <v>739</v>
      </c>
    </row>
    <row r="76" spans="1:28" x14ac:dyDescent="0.25">
      <c r="A76" t="s">
        <v>99</v>
      </c>
      <c r="B76" t="s">
        <v>65</v>
      </c>
      <c r="C76">
        <v>8</v>
      </c>
      <c r="AB76" t="s">
        <v>803</v>
      </c>
    </row>
    <row r="77" spans="1:28" x14ac:dyDescent="0.25">
      <c r="A77" t="s">
        <v>444</v>
      </c>
      <c r="B77" t="s">
        <v>111</v>
      </c>
      <c r="C77">
        <v>3</v>
      </c>
      <c r="AB77" t="s">
        <v>755</v>
      </c>
    </row>
    <row r="78" spans="1:28" x14ac:dyDescent="0.25">
      <c r="A78" t="s">
        <v>349</v>
      </c>
      <c r="B78" t="s">
        <v>111</v>
      </c>
      <c r="C78">
        <v>5</v>
      </c>
      <c r="AB78" t="s">
        <v>756</v>
      </c>
    </row>
    <row r="79" spans="1:28" x14ac:dyDescent="0.25">
      <c r="A79" t="s">
        <v>516</v>
      </c>
      <c r="B79" t="s">
        <v>151</v>
      </c>
      <c r="C79">
        <v>2</v>
      </c>
      <c r="AB79" t="s">
        <v>795</v>
      </c>
    </row>
    <row r="80" spans="1:28" x14ac:dyDescent="0.25">
      <c r="A80" t="s">
        <v>243</v>
      </c>
      <c r="B80" t="s">
        <v>114</v>
      </c>
      <c r="C80">
        <v>6</v>
      </c>
      <c r="AB80" t="s">
        <v>796</v>
      </c>
    </row>
    <row r="81" spans="1:28" x14ac:dyDescent="0.25">
      <c r="A81" t="s">
        <v>506</v>
      </c>
      <c r="B81" t="s">
        <v>86</v>
      </c>
      <c r="C81">
        <v>2</v>
      </c>
      <c r="AB81" t="s">
        <v>797</v>
      </c>
    </row>
    <row r="82" spans="1:28" x14ac:dyDescent="0.25">
      <c r="A82" t="s">
        <v>491</v>
      </c>
      <c r="B82" t="s">
        <v>312</v>
      </c>
      <c r="C82">
        <v>3</v>
      </c>
      <c r="AB82" t="s">
        <v>782</v>
      </c>
    </row>
    <row r="83" spans="1:28" x14ac:dyDescent="0.25">
      <c r="A83" t="s">
        <v>290</v>
      </c>
      <c r="B83" t="s">
        <v>111</v>
      </c>
      <c r="C83">
        <v>5</v>
      </c>
      <c r="AB83" t="s">
        <v>780</v>
      </c>
    </row>
    <row r="84" spans="1:28" x14ac:dyDescent="0.25">
      <c r="A84" t="s">
        <v>626</v>
      </c>
      <c r="B84" t="s">
        <v>273</v>
      </c>
      <c r="C84">
        <v>1</v>
      </c>
      <c r="AB84" t="s">
        <v>771</v>
      </c>
    </row>
    <row r="85" spans="1:28" x14ac:dyDescent="0.25">
      <c r="A85" t="s">
        <v>635</v>
      </c>
      <c r="B85" t="s">
        <v>94</v>
      </c>
      <c r="C85">
        <v>1</v>
      </c>
      <c r="AB85" t="s">
        <v>750</v>
      </c>
    </row>
    <row r="86" spans="1:28" x14ac:dyDescent="0.25">
      <c r="A86" t="s">
        <v>409</v>
      </c>
      <c r="B86" t="s">
        <v>151</v>
      </c>
      <c r="C86">
        <v>4</v>
      </c>
      <c r="AB86" t="s">
        <v>778</v>
      </c>
    </row>
    <row r="87" spans="1:28" x14ac:dyDescent="0.25">
      <c r="A87" t="s">
        <v>385</v>
      </c>
      <c r="B87" t="s">
        <v>111</v>
      </c>
      <c r="C87">
        <v>4</v>
      </c>
      <c r="AB87" t="s">
        <v>751</v>
      </c>
    </row>
    <row r="88" spans="1:28" x14ac:dyDescent="0.25">
      <c r="A88" t="s">
        <v>575</v>
      </c>
      <c r="B88" t="s">
        <v>312</v>
      </c>
      <c r="C88">
        <v>1</v>
      </c>
      <c r="AB88" t="s">
        <v>752</v>
      </c>
    </row>
    <row r="89" spans="1:28" x14ac:dyDescent="0.25">
      <c r="A89" t="s">
        <v>286</v>
      </c>
      <c r="B89" t="s">
        <v>158</v>
      </c>
      <c r="C89">
        <v>5</v>
      </c>
      <c r="AB89" t="s">
        <v>793</v>
      </c>
    </row>
    <row r="90" spans="1:28" x14ac:dyDescent="0.25">
      <c r="A90" t="s">
        <v>617</v>
      </c>
      <c r="B90" t="s">
        <v>151</v>
      </c>
      <c r="C90">
        <v>1</v>
      </c>
      <c r="AB90" t="s">
        <v>758</v>
      </c>
    </row>
    <row r="91" spans="1:28" x14ac:dyDescent="0.25">
      <c r="A91" t="s">
        <v>607</v>
      </c>
      <c r="B91" t="s">
        <v>222</v>
      </c>
      <c r="C91">
        <v>1</v>
      </c>
      <c r="AB91" t="s">
        <v>783</v>
      </c>
    </row>
    <row r="92" spans="1:28" x14ac:dyDescent="0.25">
      <c r="A92" t="s">
        <v>606</v>
      </c>
      <c r="B92" t="s">
        <v>151</v>
      </c>
      <c r="C92">
        <v>1</v>
      </c>
      <c r="AB92" t="s">
        <v>777</v>
      </c>
    </row>
    <row r="93" spans="1:28" x14ac:dyDescent="0.25">
      <c r="A93" t="s">
        <v>314</v>
      </c>
      <c r="B93" t="s">
        <v>184</v>
      </c>
      <c r="C93">
        <v>5</v>
      </c>
      <c r="AB93" t="s">
        <v>762</v>
      </c>
    </row>
    <row r="94" spans="1:28" x14ac:dyDescent="0.25">
      <c r="A94" t="s">
        <v>379</v>
      </c>
      <c r="B94" t="s">
        <v>128</v>
      </c>
      <c r="C94">
        <v>4</v>
      </c>
      <c r="AB94" t="s">
        <v>794</v>
      </c>
    </row>
    <row r="95" spans="1:28" x14ac:dyDescent="0.25">
      <c r="A95" t="s">
        <v>466</v>
      </c>
      <c r="B95" t="s">
        <v>73</v>
      </c>
      <c r="C95">
        <v>3</v>
      </c>
      <c r="AB95" t="s">
        <v>770</v>
      </c>
    </row>
    <row r="96" spans="1:28" x14ac:dyDescent="0.25">
      <c r="A96" t="s">
        <v>327</v>
      </c>
      <c r="B96" t="s">
        <v>73</v>
      </c>
      <c r="C96">
        <v>5</v>
      </c>
      <c r="AB96" t="s">
        <v>765</v>
      </c>
    </row>
    <row r="97" spans="1:28" x14ac:dyDescent="0.25">
      <c r="A97" t="s">
        <v>281</v>
      </c>
      <c r="B97" t="s">
        <v>81</v>
      </c>
      <c r="C97">
        <v>6</v>
      </c>
      <c r="AB97" t="s">
        <v>766</v>
      </c>
    </row>
    <row r="98" spans="1:28" x14ac:dyDescent="0.25">
      <c r="A98" t="s">
        <v>80</v>
      </c>
      <c r="B98" t="s">
        <v>81</v>
      </c>
      <c r="C98">
        <v>8</v>
      </c>
      <c r="AB98" t="s">
        <v>767</v>
      </c>
    </row>
    <row r="99" spans="1:28" x14ac:dyDescent="0.25">
      <c r="A99" t="s">
        <v>200</v>
      </c>
      <c r="B99" t="s">
        <v>158</v>
      </c>
      <c r="C99">
        <v>7</v>
      </c>
      <c r="AB99" t="s">
        <v>784</v>
      </c>
    </row>
    <row r="100" spans="1:28" x14ac:dyDescent="0.25">
      <c r="A100" t="s">
        <v>196</v>
      </c>
      <c r="B100" t="s">
        <v>88</v>
      </c>
      <c r="C100">
        <v>7</v>
      </c>
      <c r="AB100" t="s">
        <v>749</v>
      </c>
    </row>
    <row r="101" spans="1:28" x14ac:dyDescent="0.25">
      <c r="A101" t="s">
        <v>126</v>
      </c>
      <c r="B101" t="s">
        <v>73</v>
      </c>
      <c r="C101">
        <v>8</v>
      </c>
      <c r="AB101" t="s">
        <v>805</v>
      </c>
    </row>
    <row r="102" spans="1:28" x14ac:dyDescent="0.25">
      <c r="A102" t="s">
        <v>133</v>
      </c>
      <c r="B102" t="s">
        <v>88</v>
      </c>
      <c r="C102">
        <v>8</v>
      </c>
      <c r="AB102" t="s">
        <v>772</v>
      </c>
    </row>
    <row r="103" spans="1:28" x14ac:dyDescent="0.25">
      <c r="A103" t="s">
        <v>633</v>
      </c>
      <c r="B103" t="s">
        <v>273</v>
      </c>
      <c r="C103">
        <v>1</v>
      </c>
      <c r="AB103" t="s">
        <v>773</v>
      </c>
    </row>
    <row r="104" spans="1:28" x14ac:dyDescent="0.25">
      <c r="A104" t="s">
        <v>391</v>
      </c>
      <c r="B104" t="s">
        <v>151</v>
      </c>
      <c r="C104">
        <v>4</v>
      </c>
      <c r="AB104" t="s">
        <v>786</v>
      </c>
    </row>
    <row r="105" spans="1:28" x14ac:dyDescent="0.25">
      <c r="A105" t="s">
        <v>390</v>
      </c>
      <c r="B105" t="s">
        <v>128</v>
      </c>
      <c r="C105">
        <v>4</v>
      </c>
      <c r="AB105" t="s">
        <v>781</v>
      </c>
    </row>
    <row r="106" spans="1:28" x14ac:dyDescent="0.25">
      <c r="A106" t="s">
        <v>615</v>
      </c>
      <c r="B106" t="s">
        <v>231</v>
      </c>
      <c r="C106">
        <v>1</v>
      </c>
      <c r="AB106" t="s">
        <v>779</v>
      </c>
    </row>
    <row r="107" spans="1:28" x14ac:dyDescent="0.25">
      <c r="A107" t="s">
        <v>564</v>
      </c>
      <c r="B107" t="s">
        <v>151</v>
      </c>
      <c r="C107">
        <v>2</v>
      </c>
      <c r="AB107" t="s">
        <v>776</v>
      </c>
    </row>
    <row r="108" spans="1:28" x14ac:dyDescent="0.25">
      <c r="A108" t="s">
        <v>268</v>
      </c>
      <c r="B108" t="s">
        <v>128</v>
      </c>
      <c r="C108">
        <v>6</v>
      </c>
      <c r="AB108" t="s">
        <v>693</v>
      </c>
    </row>
    <row r="109" spans="1:28" x14ac:dyDescent="0.25">
      <c r="A109" t="s">
        <v>296</v>
      </c>
      <c r="B109" t="s">
        <v>114</v>
      </c>
      <c r="C109">
        <v>5</v>
      </c>
      <c r="AB109" t="s">
        <v>740</v>
      </c>
    </row>
    <row r="110" spans="1:28" x14ac:dyDescent="0.25">
      <c r="A110" t="s">
        <v>573</v>
      </c>
      <c r="B110" t="s">
        <v>151</v>
      </c>
      <c r="C110">
        <v>1</v>
      </c>
      <c r="AB110" t="s">
        <v>694</v>
      </c>
    </row>
    <row r="111" spans="1:28" x14ac:dyDescent="0.25">
      <c r="A111" t="s">
        <v>417</v>
      </c>
      <c r="B111" t="s">
        <v>151</v>
      </c>
      <c r="C111">
        <v>4</v>
      </c>
      <c r="AB111" t="s">
        <v>695</v>
      </c>
    </row>
    <row r="112" spans="1:28" x14ac:dyDescent="0.25">
      <c r="A112" t="s">
        <v>637</v>
      </c>
      <c r="B112" t="s">
        <v>184</v>
      </c>
      <c r="C112">
        <v>1</v>
      </c>
      <c r="AB112" t="s">
        <v>696</v>
      </c>
    </row>
    <row r="113" spans="1:28" x14ac:dyDescent="0.25">
      <c r="A113" t="s">
        <v>543</v>
      </c>
      <c r="B113" t="s">
        <v>73</v>
      </c>
      <c r="C113">
        <v>2</v>
      </c>
      <c r="AB113" t="s">
        <v>741</v>
      </c>
    </row>
    <row r="114" spans="1:28" x14ac:dyDescent="0.25">
      <c r="A114" t="s">
        <v>109</v>
      </c>
      <c r="B114" t="s">
        <v>68</v>
      </c>
      <c r="C114">
        <v>8</v>
      </c>
      <c r="AB114" t="s">
        <v>697</v>
      </c>
    </row>
    <row r="115" spans="1:28" x14ac:dyDescent="0.25">
      <c r="A115" t="s">
        <v>446</v>
      </c>
      <c r="B115" t="s">
        <v>128</v>
      </c>
      <c r="C115">
        <v>3</v>
      </c>
      <c r="AB115" t="s">
        <v>698</v>
      </c>
    </row>
    <row r="116" spans="1:28" x14ac:dyDescent="0.25">
      <c r="A116" t="s">
        <v>503</v>
      </c>
      <c r="B116" t="s">
        <v>151</v>
      </c>
      <c r="C116">
        <v>2</v>
      </c>
      <c r="AB116" t="s">
        <v>769</v>
      </c>
    </row>
    <row r="117" spans="1:28" x14ac:dyDescent="0.25">
      <c r="A117" t="s">
        <v>67</v>
      </c>
      <c r="B117" t="s">
        <v>68</v>
      </c>
      <c r="C117">
        <v>8</v>
      </c>
      <c r="AB117" t="s">
        <v>699</v>
      </c>
    </row>
    <row r="118" spans="1:28" x14ac:dyDescent="0.25">
      <c r="A118" t="s">
        <v>215</v>
      </c>
      <c r="B118" t="s">
        <v>65</v>
      </c>
      <c r="C118">
        <v>6</v>
      </c>
      <c r="AB118" t="s">
        <v>700</v>
      </c>
    </row>
    <row r="119" spans="1:28" x14ac:dyDescent="0.25">
      <c r="A119" t="s">
        <v>321</v>
      </c>
      <c r="B119" t="s">
        <v>75</v>
      </c>
      <c r="C119">
        <v>5</v>
      </c>
      <c r="AB119" t="s">
        <v>742</v>
      </c>
    </row>
    <row r="120" spans="1:28" x14ac:dyDescent="0.25">
      <c r="A120" t="s">
        <v>499</v>
      </c>
      <c r="B120" t="s">
        <v>312</v>
      </c>
      <c r="C120">
        <v>2</v>
      </c>
      <c r="AB120" t="s">
        <v>701</v>
      </c>
    </row>
    <row r="121" spans="1:28" x14ac:dyDescent="0.25">
      <c r="A121" t="s">
        <v>458</v>
      </c>
      <c r="B121" t="s">
        <v>231</v>
      </c>
      <c r="C121">
        <v>3</v>
      </c>
      <c r="AB121" t="s">
        <v>702</v>
      </c>
    </row>
    <row r="122" spans="1:28" x14ac:dyDescent="0.25">
      <c r="A122" t="s">
        <v>456</v>
      </c>
      <c r="B122" t="s">
        <v>158</v>
      </c>
      <c r="C122">
        <v>3</v>
      </c>
      <c r="AB122" t="s">
        <v>703</v>
      </c>
    </row>
    <row r="123" spans="1:28" x14ac:dyDescent="0.25">
      <c r="A123" t="s">
        <v>530</v>
      </c>
      <c r="B123" t="s">
        <v>273</v>
      </c>
      <c r="C123">
        <v>2</v>
      </c>
      <c r="AB123" t="s">
        <v>704</v>
      </c>
    </row>
    <row r="124" spans="1:28" x14ac:dyDescent="0.25">
      <c r="A124" t="s">
        <v>398</v>
      </c>
      <c r="B124" t="s">
        <v>128</v>
      </c>
      <c r="C124">
        <v>4</v>
      </c>
      <c r="AB124" t="s">
        <v>768</v>
      </c>
    </row>
    <row r="125" spans="1:28" x14ac:dyDescent="0.25">
      <c r="A125" t="s">
        <v>412</v>
      </c>
      <c r="B125" t="s">
        <v>111</v>
      </c>
      <c r="C125">
        <v>4</v>
      </c>
      <c r="AB125" t="s">
        <v>705</v>
      </c>
    </row>
    <row r="126" spans="1:28" x14ac:dyDescent="0.25">
      <c r="A126" t="s">
        <v>589</v>
      </c>
      <c r="B126" t="s">
        <v>151</v>
      </c>
      <c r="C126">
        <v>1</v>
      </c>
      <c r="AB126" t="s">
        <v>706</v>
      </c>
    </row>
    <row r="127" spans="1:28" x14ac:dyDescent="0.25">
      <c r="A127" t="s">
        <v>472</v>
      </c>
      <c r="B127" t="s">
        <v>128</v>
      </c>
      <c r="C127">
        <v>3</v>
      </c>
      <c r="AB127" t="s">
        <v>707</v>
      </c>
    </row>
    <row r="128" spans="1:28" x14ac:dyDescent="0.25">
      <c r="A128" t="s">
        <v>316</v>
      </c>
      <c r="B128" t="s">
        <v>114</v>
      </c>
      <c r="C128">
        <v>5</v>
      </c>
      <c r="AB128" t="s">
        <v>743</v>
      </c>
    </row>
    <row r="129" spans="1:28" x14ac:dyDescent="0.25">
      <c r="A129" t="s">
        <v>399</v>
      </c>
      <c r="B129" t="s">
        <v>312</v>
      </c>
      <c r="C129">
        <v>4</v>
      </c>
      <c r="AB129" t="s">
        <v>708</v>
      </c>
    </row>
    <row r="130" spans="1:28" x14ac:dyDescent="0.25">
      <c r="A130" t="s">
        <v>624</v>
      </c>
      <c r="B130" t="s">
        <v>312</v>
      </c>
      <c r="C130">
        <v>1</v>
      </c>
      <c r="AB130" t="s">
        <v>709</v>
      </c>
    </row>
    <row r="131" spans="1:28" x14ac:dyDescent="0.25">
      <c r="A131" t="s">
        <v>209</v>
      </c>
      <c r="B131" t="s">
        <v>86</v>
      </c>
      <c r="C131">
        <v>7</v>
      </c>
      <c r="AB131" t="s">
        <v>710</v>
      </c>
    </row>
    <row r="132" spans="1:28" x14ac:dyDescent="0.25">
      <c r="A132" t="s">
        <v>365</v>
      </c>
      <c r="B132" t="s">
        <v>111</v>
      </c>
      <c r="C132">
        <v>4</v>
      </c>
      <c r="AB132" t="s">
        <v>802</v>
      </c>
    </row>
    <row r="133" spans="1:28" x14ac:dyDescent="0.25">
      <c r="A133" t="s">
        <v>156</v>
      </c>
      <c r="B133" t="s">
        <v>94</v>
      </c>
      <c r="C133">
        <v>7</v>
      </c>
      <c r="AB133" t="s">
        <v>789</v>
      </c>
    </row>
    <row r="134" spans="1:28" x14ac:dyDescent="0.25">
      <c r="A134" t="s">
        <v>594</v>
      </c>
      <c r="B134" t="s">
        <v>75</v>
      </c>
      <c r="C134">
        <v>1</v>
      </c>
      <c r="AB134" t="s">
        <v>788</v>
      </c>
    </row>
    <row r="135" spans="1:28" x14ac:dyDescent="0.25">
      <c r="A135" t="s">
        <v>167</v>
      </c>
      <c r="B135" t="s">
        <v>68</v>
      </c>
      <c r="C135">
        <v>7</v>
      </c>
      <c r="AB135" t="s">
        <v>711</v>
      </c>
    </row>
    <row r="136" spans="1:28" x14ac:dyDescent="0.25">
      <c r="A136" t="s">
        <v>66</v>
      </c>
      <c r="B136" t="s">
        <v>66</v>
      </c>
      <c r="C136">
        <v>8</v>
      </c>
      <c r="AB136" t="s">
        <v>712</v>
      </c>
    </row>
    <row r="137" spans="1:28" x14ac:dyDescent="0.25">
      <c r="A137" t="s">
        <v>440</v>
      </c>
      <c r="B137" t="s">
        <v>88</v>
      </c>
      <c r="C137">
        <v>3</v>
      </c>
      <c r="AB137" t="s">
        <v>713</v>
      </c>
    </row>
    <row r="138" spans="1:28" x14ac:dyDescent="0.25">
      <c r="A138" t="s">
        <v>403</v>
      </c>
      <c r="B138" t="s">
        <v>73</v>
      </c>
      <c r="C138">
        <v>4</v>
      </c>
      <c r="AB138" t="s">
        <v>714</v>
      </c>
    </row>
    <row r="139" spans="1:28" x14ac:dyDescent="0.25">
      <c r="A139" t="s">
        <v>600</v>
      </c>
      <c r="B139" t="s">
        <v>279</v>
      </c>
      <c r="C139">
        <v>1</v>
      </c>
      <c r="AB139" t="s">
        <v>715</v>
      </c>
    </row>
    <row r="140" spans="1:28" x14ac:dyDescent="0.25">
      <c r="A140" t="s">
        <v>511</v>
      </c>
      <c r="B140" t="s">
        <v>222</v>
      </c>
      <c r="C140">
        <v>2</v>
      </c>
      <c r="AB140" t="s">
        <v>744</v>
      </c>
    </row>
    <row r="141" spans="1:28" x14ac:dyDescent="0.25">
      <c r="A141" t="s">
        <v>193</v>
      </c>
      <c r="B141" t="s">
        <v>68</v>
      </c>
      <c r="C141">
        <v>7</v>
      </c>
      <c r="AB141" t="s">
        <v>716</v>
      </c>
    </row>
    <row r="142" spans="1:28" x14ac:dyDescent="0.25">
      <c r="A142" t="s">
        <v>468</v>
      </c>
      <c r="B142" t="s">
        <v>231</v>
      </c>
      <c r="C142">
        <v>3</v>
      </c>
      <c r="AB142" t="s">
        <v>717</v>
      </c>
    </row>
    <row r="143" spans="1:28" x14ac:dyDescent="0.25">
      <c r="A143" t="s">
        <v>514</v>
      </c>
      <c r="B143" t="s">
        <v>312</v>
      </c>
      <c r="C143">
        <v>2</v>
      </c>
      <c r="AB143" t="s">
        <v>745</v>
      </c>
    </row>
    <row r="144" spans="1:28" x14ac:dyDescent="0.25">
      <c r="A144" t="s">
        <v>625</v>
      </c>
      <c r="B144" t="s">
        <v>222</v>
      </c>
      <c r="C144">
        <v>1</v>
      </c>
      <c r="AB144" t="s">
        <v>718</v>
      </c>
    </row>
    <row r="145" spans="1:28" x14ac:dyDescent="0.25">
      <c r="A145" t="s">
        <v>632</v>
      </c>
      <c r="B145" t="s">
        <v>273</v>
      </c>
      <c r="C145">
        <v>1</v>
      </c>
      <c r="AB145" t="s">
        <v>746</v>
      </c>
    </row>
    <row r="146" spans="1:28" x14ac:dyDescent="0.25">
      <c r="A146" t="s">
        <v>452</v>
      </c>
      <c r="B146" t="s">
        <v>231</v>
      </c>
      <c r="C146">
        <v>3</v>
      </c>
      <c r="AB146" t="s">
        <v>799</v>
      </c>
    </row>
    <row r="147" spans="1:28" x14ac:dyDescent="0.25">
      <c r="A147" t="s">
        <v>422</v>
      </c>
      <c r="B147" t="s">
        <v>128</v>
      </c>
      <c r="C147">
        <v>4</v>
      </c>
      <c r="AB147" t="s">
        <v>719</v>
      </c>
    </row>
    <row r="148" spans="1:28" x14ac:dyDescent="0.25">
      <c r="A148" t="s">
        <v>361</v>
      </c>
      <c r="B148" t="s">
        <v>114</v>
      </c>
      <c r="C148">
        <v>4</v>
      </c>
      <c r="AB148" t="s">
        <v>792</v>
      </c>
    </row>
    <row r="149" spans="1:28" x14ac:dyDescent="0.25">
      <c r="A149" t="s">
        <v>425</v>
      </c>
      <c r="B149" t="s">
        <v>88</v>
      </c>
      <c r="C149">
        <v>3</v>
      </c>
      <c r="AB149" t="s">
        <v>720</v>
      </c>
    </row>
    <row r="150" spans="1:28" x14ac:dyDescent="0.25">
      <c r="A150" t="s">
        <v>614</v>
      </c>
      <c r="B150" t="s">
        <v>273</v>
      </c>
      <c r="C150">
        <v>1</v>
      </c>
      <c r="AB150" t="s">
        <v>721</v>
      </c>
    </row>
    <row r="151" spans="1:28" x14ac:dyDescent="0.25">
      <c r="A151" t="s">
        <v>524</v>
      </c>
      <c r="B151" t="s">
        <v>273</v>
      </c>
      <c r="C151">
        <v>2</v>
      </c>
      <c r="AB151" t="s">
        <v>774</v>
      </c>
    </row>
    <row r="152" spans="1:28" x14ac:dyDescent="0.25">
      <c r="A152" t="s">
        <v>188</v>
      </c>
      <c r="B152" t="s">
        <v>114</v>
      </c>
      <c r="C152">
        <v>7</v>
      </c>
      <c r="AB152" t="s">
        <v>747</v>
      </c>
    </row>
    <row r="153" spans="1:28" x14ac:dyDescent="0.25">
      <c r="A153" t="s">
        <v>120</v>
      </c>
      <c r="B153" t="s">
        <v>88</v>
      </c>
      <c r="C153">
        <v>8</v>
      </c>
      <c r="AB153" t="s">
        <v>804</v>
      </c>
    </row>
    <row r="154" spans="1:28" x14ac:dyDescent="0.25">
      <c r="A154" t="s">
        <v>502</v>
      </c>
      <c r="B154" t="s">
        <v>222</v>
      </c>
      <c r="C154">
        <v>2</v>
      </c>
      <c r="AB154" t="s">
        <v>775</v>
      </c>
    </row>
    <row r="155" spans="1:28" x14ac:dyDescent="0.25">
      <c r="A155" t="s">
        <v>433</v>
      </c>
      <c r="B155" t="s">
        <v>88</v>
      </c>
      <c r="C155">
        <v>3</v>
      </c>
      <c r="AB155" t="s">
        <v>722</v>
      </c>
    </row>
    <row r="156" spans="1:28" x14ac:dyDescent="0.25">
      <c r="A156" t="s">
        <v>205</v>
      </c>
      <c r="B156" t="s">
        <v>86</v>
      </c>
      <c r="C156">
        <v>7</v>
      </c>
      <c r="AB156" t="s">
        <v>723</v>
      </c>
    </row>
    <row r="157" spans="1:28" x14ac:dyDescent="0.25">
      <c r="A157" t="s">
        <v>180</v>
      </c>
      <c r="B157" t="s">
        <v>73</v>
      </c>
      <c r="C157">
        <v>7</v>
      </c>
      <c r="AB157" t="s">
        <v>724</v>
      </c>
    </row>
    <row r="158" spans="1:28" x14ac:dyDescent="0.25">
      <c r="A158" t="s">
        <v>421</v>
      </c>
      <c r="B158" t="s">
        <v>222</v>
      </c>
      <c r="C158">
        <v>4</v>
      </c>
      <c r="AB158" t="s">
        <v>725</v>
      </c>
    </row>
    <row r="159" spans="1:28" x14ac:dyDescent="0.25">
      <c r="A159" t="s">
        <v>508</v>
      </c>
      <c r="B159" t="s">
        <v>231</v>
      </c>
      <c r="C159">
        <v>2</v>
      </c>
      <c r="AB159" t="s">
        <v>798</v>
      </c>
    </row>
    <row r="160" spans="1:28" x14ac:dyDescent="0.25">
      <c r="A160" t="s">
        <v>622</v>
      </c>
      <c r="B160" t="s">
        <v>151</v>
      </c>
      <c r="C160">
        <v>1</v>
      </c>
      <c r="AB160" t="s">
        <v>726</v>
      </c>
    </row>
    <row r="161" spans="1:28" x14ac:dyDescent="0.25">
      <c r="A161" t="s">
        <v>213</v>
      </c>
      <c r="B161" t="s">
        <v>73</v>
      </c>
      <c r="C161">
        <v>6</v>
      </c>
      <c r="AB161" t="s">
        <v>727</v>
      </c>
    </row>
    <row r="162" spans="1:28" x14ac:dyDescent="0.25">
      <c r="A162" t="s">
        <v>418</v>
      </c>
      <c r="B162" t="s">
        <v>264</v>
      </c>
      <c r="C162">
        <v>4</v>
      </c>
      <c r="AB162" t="s">
        <v>833</v>
      </c>
    </row>
    <row r="163" spans="1:28" x14ac:dyDescent="0.25">
      <c r="A163" t="s">
        <v>371</v>
      </c>
      <c r="B163" t="s">
        <v>86</v>
      </c>
      <c r="C163">
        <v>4</v>
      </c>
    </row>
    <row r="164" spans="1:28" x14ac:dyDescent="0.25">
      <c r="A164" t="s">
        <v>603</v>
      </c>
      <c r="B164" t="s">
        <v>81</v>
      </c>
      <c r="C164">
        <v>1</v>
      </c>
    </row>
    <row r="165" spans="1:28" x14ac:dyDescent="0.25">
      <c r="A165" t="s">
        <v>454</v>
      </c>
      <c r="B165" t="s">
        <v>222</v>
      </c>
      <c r="C165">
        <v>3</v>
      </c>
    </row>
    <row r="166" spans="1:28" x14ac:dyDescent="0.25">
      <c r="A166" t="s">
        <v>172</v>
      </c>
      <c r="B166" t="s">
        <v>75</v>
      </c>
      <c r="C166">
        <v>7</v>
      </c>
    </row>
    <row r="167" spans="1:28" x14ac:dyDescent="0.25">
      <c r="A167" t="s">
        <v>572</v>
      </c>
      <c r="B167" t="s">
        <v>273</v>
      </c>
      <c r="C167">
        <v>1</v>
      </c>
    </row>
    <row r="168" spans="1:28" x14ac:dyDescent="0.25">
      <c r="A168" t="s">
        <v>149</v>
      </c>
      <c r="B168" t="s">
        <v>73</v>
      </c>
      <c r="C168">
        <v>7</v>
      </c>
    </row>
    <row r="169" spans="1:28" x14ac:dyDescent="0.25">
      <c r="A169" t="s">
        <v>208</v>
      </c>
      <c r="B169" t="s">
        <v>65</v>
      </c>
      <c r="C169">
        <v>7</v>
      </c>
    </row>
    <row r="170" spans="1:28" x14ac:dyDescent="0.25">
      <c r="A170" t="s">
        <v>191</v>
      </c>
      <c r="B170" t="s">
        <v>88</v>
      </c>
      <c r="C170">
        <v>7</v>
      </c>
    </row>
    <row r="171" spans="1:28" x14ac:dyDescent="0.25">
      <c r="A171" t="s">
        <v>313</v>
      </c>
      <c r="B171" t="s">
        <v>114</v>
      </c>
      <c r="C171">
        <v>5</v>
      </c>
    </row>
    <row r="172" spans="1:28" x14ac:dyDescent="0.25">
      <c r="A172" t="s">
        <v>332</v>
      </c>
      <c r="B172" t="s">
        <v>158</v>
      </c>
      <c r="C172">
        <v>5</v>
      </c>
    </row>
    <row r="173" spans="1:28" x14ac:dyDescent="0.25">
      <c r="A173" t="s">
        <v>202</v>
      </c>
      <c r="B173" t="s">
        <v>75</v>
      </c>
      <c r="C173">
        <v>7</v>
      </c>
    </row>
    <row r="174" spans="1:28" x14ac:dyDescent="0.25">
      <c r="A174" t="s">
        <v>300</v>
      </c>
      <c r="B174" t="s">
        <v>128</v>
      </c>
      <c r="C174">
        <v>5</v>
      </c>
    </row>
    <row r="175" spans="1:28" x14ac:dyDescent="0.25">
      <c r="A175" t="s">
        <v>402</v>
      </c>
      <c r="B175" t="s">
        <v>128</v>
      </c>
      <c r="C175">
        <v>4</v>
      </c>
    </row>
    <row r="176" spans="1:28" x14ac:dyDescent="0.25">
      <c r="A176" t="s">
        <v>357</v>
      </c>
      <c r="B176" t="s">
        <v>158</v>
      </c>
      <c r="C176">
        <v>4</v>
      </c>
    </row>
    <row r="177" spans="1:3" x14ac:dyDescent="0.25">
      <c r="A177" t="s">
        <v>84</v>
      </c>
      <c r="B177" t="s">
        <v>68</v>
      </c>
      <c r="C177">
        <v>8</v>
      </c>
    </row>
    <row r="178" spans="1:3" x14ac:dyDescent="0.25">
      <c r="A178" t="s">
        <v>548</v>
      </c>
      <c r="B178" t="s">
        <v>231</v>
      </c>
      <c r="C178">
        <v>2</v>
      </c>
    </row>
    <row r="179" spans="1:3" x14ac:dyDescent="0.25">
      <c r="A179" t="s">
        <v>541</v>
      </c>
      <c r="B179" t="s">
        <v>264</v>
      </c>
      <c r="C179">
        <v>2</v>
      </c>
    </row>
    <row r="180" spans="1:3" x14ac:dyDescent="0.25">
      <c r="A180" t="s">
        <v>477</v>
      </c>
      <c r="B180" t="s">
        <v>94</v>
      </c>
      <c r="C180">
        <v>3</v>
      </c>
    </row>
    <row r="181" spans="1:3" x14ac:dyDescent="0.25">
      <c r="A181" t="s">
        <v>157</v>
      </c>
      <c r="B181" t="s">
        <v>158</v>
      </c>
      <c r="C181">
        <v>7</v>
      </c>
    </row>
    <row r="182" spans="1:3" x14ac:dyDescent="0.25">
      <c r="A182" t="s">
        <v>165</v>
      </c>
      <c r="B182" t="s">
        <v>68</v>
      </c>
      <c r="C182">
        <v>7</v>
      </c>
    </row>
    <row r="183" spans="1:3" x14ac:dyDescent="0.25">
      <c r="A183" t="s">
        <v>91</v>
      </c>
      <c r="B183" t="s">
        <v>65</v>
      </c>
      <c r="C183">
        <v>8</v>
      </c>
    </row>
    <row r="184" spans="1:3" x14ac:dyDescent="0.25">
      <c r="A184" t="s">
        <v>248</v>
      </c>
      <c r="B184" t="s">
        <v>88</v>
      </c>
      <c r="C184">
        <v>6</v>
      </c>
    </row>
    <row r="185" spans="1:3" x14ac:dyDescent="0.25">
      <c r="A185" t="s">
        <v>129</v>
      </c>
      <c r="B185" t="s">
        <v>68</v>
      </c>
      <c r="C185">
        <v>8</v>
      </c>
    </row>
    <row r="186" spans="1:3" x14ac:dyDescent="0.25">
      <c r="A186" t="s">
        <v>630</v>
      </c>
      <c r="B186" t="s">
        <v>184</v>
      </c>
      <c r="C186">
        <v>1</v>
      </c>
    </row>
    <row r="187" spans="1:3" x14ac:dyDescent="0.25">
      <c r="A187" t="s">
        <v>636</v>
      </c>
      <c r="B187" t="s">
        <v>184</v>
      </c>
      <c r="C187">
        <v>1</v>
      </c>
    </row>
    <row r="188" spans="1:3" x14ac:dyDescent="0.25">
      <c r="A188" t="s">
        <v>381</v>
      </c>
      <c r="B188" t="s">
        <v>312</v>
      </c>
      <c r="C188">
        <v>4</v>
      </c>
    </row>
    <row r="189" spans="1:3" x14ac:dyDescent="0.25">
      <c r="A189" t="s">
        <v>168</v>
      </c>
      <c r="B189" t="s">
        <v>65</v>
      </c>
      <c r="C189">
        <v>7</v>
      </c>
    </row>
    <row r="190" spans="1:3" x14ac:dyDescent="0.25">
      <c r="A190" t="s">
        <v>284</v>
      </c>
      <c r="B190" t="s">
        <v>114</v>
      </c>
      <c r="C190">
        <v>6</v>
      </c>
    </row>
    <row r="191" spans="1:3" x14ac:dyDescent="0.25">
      <c r="A191" t="s">
        <v>315</v>
      </c>
      <c r="B191" t="s">
        <v>86</v>
      </c>
      <c r="C191">
        <v>5</v>
      </c>
    </row>
    <row r="192" spans="1:3" x14ac:dyDescent="0.25">
      <c r="A192" t="s">
        <v>171</v>
      </c>
      <c r="B192" t="s">
        <v>73</v>
      </c>
      <c r="C192">
        <v>7</v>
      </c>
    </row>
    <row r="193" spans="1:3" x14ac:dyDescent="0.25">
      <c r="A193" t="s">
        <v>153</v>
      </c>
      <c r="B193" t="s">
        <v>88</v>
      </c>
      <c r="C193">
        <v>7</v>
      </c>
    </row>
    <row r="194" spans="1:3" x14ac:dyDescent="0.25">
      <c r="A194" t="s">
        <v>305</v>
      </c>
      <c r="B194" t="s">
        <v>73</v>
      </c>
      <c r="C194">
        <v>5</v>
      </c>
    </row>
    <row r="195" spans="1:3" x14ac:dyDescent="0.25">
      <c r="A195" t="s">
        <v>517</v>
      </c>
      <c r="B195" t="s">
        <v>128</v>
      </c>
      <c r="C195">
        <v>2</v>
      </c>
    </row>
    <row r="196" spans="1:3" x14ac:dyDescent="0.25">
      <c r="A196" t="s">
        <v>574</v>
      </c>
      <c r="B196" t="s">
        <v>151</v>
      </c>
      <c r="C196">
        <v>1</v>
      </c>
    </row>
    <row r="197" spans="1:3" x14ac:dyDescent="0.25">
      <c r="A197" t="s">
        <v>451</v>
      </c>
      <c r="B197" t="s">
        <v>184</v>
      </c>
      <c r="C197">
        <v>3</v>
      </c>
    </row>
    <row r="198" spans="1:3" x14ac:dyDescent="0.25">
      <c r="A198" t="s">
        <v>74</v>
      </c>
      <c r="B198" t="s">
        <v>75</v>
      </c>
      <c r="C198">
        <v>8</v>
      </c>
    </row>
    <row r="199" spans="1:3" x14ac:dyDescent="0.25">
      <c r="A199" t="s">
        <v>294</v>
      </c>
      <c r="B199" t="s">
        <v>88</v>
      </c>
      <c r="C199">
        <v>5</v>
      </c>
    </row>
    <row r="200" spans="1:3" x14ac:dyDescent="0.25">
      <c r="A200" t="s">
        <v>107</v>
      </c>
      <c r="B200" t="s">
        <v>81</v>
      </c>
      <c r="C200">
        <v>8</v>
      </c>
    </row>
    <row r="201" spans="1:3" x14ac:dyDescent="0.25">
      <c r="A201" t="s">
        <v>546</v>
      </c>
      <c r="B201" t="s">
        <v>231</v>
      </c>
      <c r="C201">
        <v>2</v>
      </c>
    </row>
    <row r="202" spans="1:3" x14ac:dyDescent="0.25">
      <c r="A202" t="s">
        <v>252</v>
      </c>
      <c r="B202" t="s">
        <v>114</v>
      </c>
      <c r="C202">
        <v>6</v>
      </c>
    </row>
    <row r="203" spans="1:3" x14ac:dyDescent="0.25">
      <c r="A203" t="s">
        <v>127</v>
      </c>
      <c r="B203" t="s">
        <v>128</v>
      </c>
      <c r="C203">
        <v>8</v>
      </c>
    </row>
    <row r="204" spans="1:3" x14ac:dyDescent="0.25">
      <c r="A204" t="s">
        <v>434</v>
      </c>
      <c r="B204" t="s">
        <v>128</v>
      </c>
      <c r="C204">
        <v>3</v>
      </c>
    </row>
    <row r="205" spans="1:3" x14ac:dyDescent="0.25">
      <c r="A205" t="s">
        <v>322</v>
      </c>
      <c r="B205" t="s">
        <v>128</v>
      </c>
      <c r="C205">
        <v>5</v>
      </c>
    </row>
    <row r="206" spans="1:3" x14ac:dyDescent="0.25">
      <c r="A206" t="s">
        <v>194</v>
      </c>
      <c r="B206" t="s">
        <v>81</v>
      </c>
      <c r="C206">
        <v>7</v>
      </c>
    </row>
    <row r="207" spans="1:3" x14ac:dyDescent="0.25">
      <c r="A207" t="s">
        <v>64</v>
      </c>
      <c r="B207" t="s">
        <v>65</v>
      </c>
      <c r="C207">
        <v>8</v>
      </c>
    </row>
    <row r="208" spans="1:3" x14ac:dyDescent="0.25">
      <c r="A208" t="s">
        <v>525</v>
      </c>
      <c r="B208" t="s">
        <v>151</v>
      </c>
      <c r="C208">
        <v>2</v>
      </c>
    </row>
    <row r="209" spans="1:3" x14ac:dyDescent="0.25">
      <c r="A209" t="s">
        <v>338</v>
      </c>
      <c r="B209" t="s">
        <v>111</v>
      </c>
      <c r="C209">
        <v>5</v>
      </c>
    </row>
    <row r="210" spans="1:3" x14ac:dyDescent="0.25">
      <c r="A210" t="s">
        <v>345</v>
      </c>
      <c r="B210" t="s">
        <v>114</v>
      </c>
      <c r="C210">
        <v>5</v>
      </c>
    </row>
    <row r="211" spans="1:3" x14ac:dyDescent="0.25">
      <c r="A211" t="s">
        <v>181</v>
      </c>
      <c r="B211" t="s">
        <v>65</v>
      </c>
      <c r="C211">
        <v>7</v>
      </c>
    </row>
    <row r="212" spans="1:3" x14ac:dyDescent="0.25">
      <c r="A212" t="s">
        <v>143</v>
      </c>
      <c r="B212" t="s">
        <v>114</v>
      </c>
      <c r="C212">
        <v>7</v>
      </c>
    </row>
    <row r="213" spans="1:3" x14ac:dyDescent="0.25">
      <c r="A213" t="s">
        <v>192</v>
      </c>
      <c r="B213" t="s">
        <v>114</v>
      </c>
      <c r="C213">
        <v>7</v>
      </c>
    </row>
    <row r="214" spans="1:3" x14ac:dyDescent="0.25">
      <c r="A214" t="s">
        <v>424</v>
      </c>
      <c r="B214" t="s">
        <v>73</v>
      </c>
      <c r="C214">
        <v>4</v>
      </c>
    </row>
    <row r="215" spans="1:3" x14ac:dyDescent="0.25">
      <c r="A215" t="s">
        <v>306</v>
      </c>
      <c r="B215" t="s">
        <v>73</v>
      </c>
      <c r="C215">
        <v>5</v>
      </c>
    </row>
    <row r="216" spans="1:3" x14ac:dyDescent="0.25">
      <c r="A216" t="s">
        <v>302</v>
      </c>
      <c r="B216" t="s">
        <v>73</v>
      </c>
      <c r="C216">
        <v>5</v>
      </c>
    </row>
    <row r="217" spans="1:3" x14ac:dyDescent="0.25">
      <c r="A217" t="s">
        <v>207</v>
      </c>
      <c r="B217" t="s">
        <v>128</v>
      </c>
      <c r="C217">
        <v>7</v>
      </c>
    </row>
    <row r="218" spans="1:3" x14ac:dyDescent="0.25">
      <c r="A218" t="s">
        <v>79</v>
      </c>
      <c r="B218" t="s">
        <v>65</v>
      </c>
      <c r="C218">
        <v>8</v>
      </c>
    </row>
    <row r="219" spans="1:3" x14ac:dyDescent="0.25">
      <c r="A219" t="s">
        <v>608</v>
      </c>
      <c r="B219" t="s">
        <v>158</v>
      </c>
      <c r="C219">
        <v>1</v>
      </c>
    </row>
    <row r="220" spans="1:3" x14ac:dyDescent="0.25">
      <c r="A220" t="s">
        <v>108</v>
      </c>
      <c r="B220" t="s">
        <v>68</v>
      </c>
      <c r="C220">
        <v>8</v>
      </c>
    </row>
    <row r="221" spans="1:3" x14ac:dyDescent="0.25">
      <c r="A221" t="s">
        <v>405</v>
      </c>
      <c r="B221" t="s">
        <v>75</v>
      </c>
      <c r="C221">
        <v>4</v>
      </c>
    </row>
    <row r="222" spans="1:3" x14ac:dyDescent="0.25">
      <c r="A222" t="s">
        <v>554</v>
      </c>
      <c r="B222" t="s">
        <v>81</v>
      </c>
      <c r="C222">
        <v>2</v>
      </c>
    </row>
    <row r="223" spans="1:3" x14ac:dyDescent="0.25">
      <c r="A223" t="s">
        <v>337</v>
      </c>
      <c r="B223" t="s">
        <v>114</v>
      </c>
      <c r="C223">
        <v>5</v>
      </c>
    </row>
    <row r="224" spans="1:3" x14ac:dyDescent="0.25">
      <c r="A224" t="s">
        <v>301</v>
      </c>
      <c r="B224" t="s">
        <v>273</v>
      </c>
      <c r="C224">
        <v>5</v>
      </c>
    </row>
    <row r="225" spans="1:3" x14ac:dyDescent="0.25">
      <c r="A225" t="s">
        <v>497</v>
      </c>
      <c r="B225" t="s">
        <v>264</v>
      </c>
      <c r="C225">
        <v>2</v>
      </c>
    </row>
    <row r="226" spans="1:3" x14ac:dyDescent="0.25">
      <c r="A226" t="s">
        <v>148</v>
      </c>
      <c r="B226" t="s">
        <v>68</v>
      </c>
      <c r="C226">
        <v>7</v>
      </c>
    </row>
    <row r="227" spans="1:3" x14ac:dyDescent="0.25">
      <c r="A227" t="s">
        <v>386</v>
      </c>
      <c r="B227" t="s">
        <v>68</v>
      </c>
      <c r="C227">
        <v>4</v>
      </c>
    </row>
    <row r="228" spans="1:3" x14ac:dyDescent="0.25">
      <c r="A228" t="s">
        <v>411</v>
      </c>
      <c r="B228" t="s">
        <v>158</v>
      </c>
      <c r="C228">
        <v>4</v>
      </c>
    </row>
    <row r="229" spans="1:3" x14ac:dyDescent="0.25">
      <c r="A229" t="s">
        <v>235</v>
      </c>
      <c r="B229" t="s">
        <v>81</v>
      </c>
      <c r="C229">
        <v>6</v>
      </c>
    </row>
    <row r="230" spans="1:3" x14ac:dyDescent="0.25">
      <c r="A230" t="s">
        <v>552</v>
      </c>
      <c r="B230" t="s">
        <v>88</v>
      </c>
      <c r="C230">
        <v>2</v>
      </c>
    </row>
    <row r="231" spans="1:3" x14ac:dyDescent="0.25">
      <c r="A231" t="s">
        <v>428</v>
      </c>
      <c r="B231" t="s">
        <v>128</v>
      </c>
      <c r="C231">
        <v>3</v>
      </c>
    </row>
    <row r="232" spans="1:3" x14ac:dyDescent="0.25">
      <c r="A232" t="s">
        <v>353</v>
      </c>
      <c r="B232" t="s">
        <v>273</v>
      </c>
      <c r="C232">
        <v>4</v>
      </c>
    </row>
    <row r="233" spans="1:3" x14ac:dyDescent="0.25">
      <c r="A233" t="s">
        <v>372</v>
      </c>
      <c r="B233" t="s">
        <v>86</v>
      </c>
      <c r="C233">
        <v>4</v>
      </c>
    </row>
    <row r="234" spans="1:3" x14ac:dyDescent="0.25">
      <c r="A234" t="s">
        <v>629</v>
      </c>
      <c r="B234" t="s">
        <v>151</v>
      </c>
      <c r="C234">
        <v>1</v>
      </c>
    </row>
    <row r="235" spans="1:3" x14ac:dyDescent="0.25">
      <c r="A235" t="s">
        <v>383</v>
      </c>
      <c r="B235" t="s">
        <v>264</v>
      </c>
      <c r="C235">
        <v>4</v>
      </c>
    </row>
    <row r="236" spans="1:3" x14ac:dyDescent="0.25">
      <c r="A236" t="s">
        <v>410</v>
      </c>
      <c r="B236" t="s">
        <v>273</v>
      </c>
      <c r="C236">
        <v>4</v>
      </c>
    </row>
    <row r="237" spans="1:3" x14ac:dyDescent="0.25">
      <c r="A237" t="s">
        <v>487</v>
      </c>
      <c r="B237" t="s">
        <v>75</v>
      </c>
      <c r="C237">
        <v>3</v>
      </c>
    </row>
    <row r="238" spans="1:3" x14ac:dyDescent="0.25">
      <c r="A238" t="s">
        <v>130</v>
      </c>
      <c r="B238" t="s">
        <v>68</v>
      </c>
      <c r="C238">
        <v>8</v>
      </c>
    </row>
    <row r="239" spans="1:3" x14ac:dyDescent="0.25">
      <c r="A239" t="s">
        <v>419</v>
      </c>
      <c r="B239" t="s">
        <v>114</v>
      </c>
      <c r="C239">
        <v>4</v>
      </c>
    </row>
    <row r="240" spans="1:3" x14ac:dyDescent="0.25">
      <c r="A240" t="s">
        <v>387</v>
      </c>
      <c r="B240" t="s">
        <v>65</v>
      </c>
      <c r="C240">
        <v>4</v>
      </c>
    </row>
    <row r="241" spans="1:3" x14ac:dyDescent="0.25">
      <c r="A241" t="s">
        <v>596</v>
      </c>
      <c r="B241" t="s">
        <v>88</v>
      </c>
      <c r="C241">
        <v>1</v>
      </c>
    </row>
    <row r="242" spans="1:3" x14ac:dyDescent="0.25">
      <c r="A242" t="s">
        <v>169</v>
      </c>
      <c r="B242" t="s">
        <v>65</v>
      </c>
      <c r="C242">
        <v>7</v>
      </c>
    </row>
    <row r="243" spans="1:3" x14ac:dyDescent="0.25">
      <c r="A243" t="s">
        <v>436</v>
      </c>
      <c r="B243" t="s">
        <v>222</v>
      </c>
      <c r="C243">
        <v>3</v>
      </c>
    </row>
    <row r="244" spans="1:3" x14ac:dyDescent="0.25">
      <c r="A244" t="s">
        <v>267</v>
      </c>
      <c r="B244" t="s">
        <v>94</v>
      </c>
      <c r="C244">
        <v>6</v>
      </c>
    </row>
    <row r="245" spans="1:3" x14ac:dyDescent="0.25">
      <c r="A245" t="s">
        <v>173</v>
      </c>
      <c r="B245" t="s">
        <v>65</v>
      </c>
      <c r="C245">
        <v>7</v>
      </c>
    </row>
    <row r="246" spans="1:3" x14ac:dyDescent="0.25">
      <c r="A246" t="s">
        <v>529</v>
      </c>
      <c r="B246" t="s">
        <v>88</v>
      </c>
      <c r="C246">
        <v>2</v>
      </c>
    </row>
    <row r="247" spans="1:3" x14ac:dyDescent="0.25">
      <c r="A247" t="s">
        <v>177</v>
      </c>
      <c r="B247" t="s">
        <v>86</v>
      </c>
      <c r="C247">
        <v>7</v>
      </c>
    </row>
    <row r="248" spans="1:3" x14ac:dyDescent="0.25">
      <c r="A248" t="s">
        <v>229</v>
      </c>
      <c r="B248" t="s">
        <v>73</v>
      </c>
      <c r="C248">
        <v>6</v>
      </c>
    </row>
    <row r="249" spans="1:3" x14ac:dyDescent="0.25">
      <c r="A249" t="s">
        <v>588</v>
      </c>
      <c r="B249" t="s">
        <v>279</v>
      </c>
      <c r="C249">
        <v>1</v>
      </c>
    </row>
    <row r="250" spans="1:3" x14ac:dyDescent="0.25">
      <c r="A250" t="s">
        <v>304</v>
      </c>
      <c r="B250" t="s">
        <v>81</v>
      </c>
      <c r="C250">
        <v>5</v>
      </c>
    </row>
    <row r="251" spans="1:3" x14ac:dyDescent="0.25">
      <c r="A251" t="s">
        <v>223</v>
      </c>
      <c r="B251" t="s">
        <v>68</v>
      </c>
      <c r="C251">
        <v>6</v>
      </c>
    </row>
    <row r="252" spans="1:3" x14ac:dyDescent="0.25">
      <c r="A252" t="s">
        <v>270</v>
      </c>
      <c r="B252" t="s">
        <v>86</v>
      </c>
      <c r="C252">
        <v>6</v>
      </c>
    </row>
    <row r="253" spans="1:3" x14ac:dyDescent="0.25">
      <c r="A253" t="s">
        <v>367</v>
      </c>
      <c r="B253" t="s">
        <v>114</v>
      </c>
      <c r="C253">
        <v>4</v>
      </c>
    </row>
    <row r="254" spans="1:3" x14ac:dyDescent="0.25">
      <c r="A254" t="s">
        <v>505</v>
      </c>
      <c r="B254" t="s">
        <v>151</v>
      </c>
      <c r="C254">
        <v>2</v>
      </c>
    </row>
    <row r="255" spans="1:3" x14ac:dyDescent="0.25">
      <c r="A255" t="s">
        <v>620</v>
      </c>
      <c r="B255" t="s">
        <v>273</v>
      </c>
      <c r="C255">
        <v>1</v>
      </c>
    </row>
    <row r="256" spans="1:3" x14ac:dyDescent="0.25">
      <c r="A256" t="s">
        <v>125</v>
      </c>
      <c r="B256" t="s">
        <v>88</v>
      </c>
      <c r="C256">
        <v>8</v>
      </c>
    </row>
    <row r="257" spans="1:3" x14ac:dyDescent="0.25">
      <c r="A257" t="s">
        <v>358</v>
      </c>
      <c r="B257" t="s">
        <v>111</v>
      </c>
      <c r="C257">
        <v>4</v>
      </c>
    </row>
    <row r="258" spans="1:3" x14ac:dyDescent="0.25">
      <c r="A258" t="s">
        <v>406</v>
      </c>
      <c r="B258" t="s">
        <v>86</v>
      </c>
      <c r="C258">
        <v>4</v>
      </c>
    </row>
    <row r="259" spans="1:3" x14ac:dyDescent="0.25">
      <c r="A259" t="s">
        <v>123</v>
      </c>
      <c r="B259" t="s">
        <v>65</v>
      </c>
      <c r="C259">
        <v>8</v>
      </c>
    </row>
    <row r="260" spans="1:3" x14ac:dyDescent="0.25">
      <c r="A260" t="s">
        <v>78</v>
      </c>
      <c r="B260" t="s">
        <v>65</v>
      </c>
      <c r="C260">
        <v>8</v>
      </c>
    </row>
    <row r="261" spans="1:3" x14ac:dyDescent="0.25">
      <c r="A261" t="s">
        <v>136</v>
      </c>
      <c r="B261" t="s">
        <v>68</v>
      </c>
      <c r="C261">
        <v>8</v>
      </c>
    </row>
    <row r="262" spans="1:3" x14ac:dyDescent="0.25">
      <c r="A262" t="s">
        <v>233</v>
      </c>
      <c r="B262" t="s">
        <v>114</v>
      </c>
      <c r="C262">
        <v>6</v>
      </c>
    </row>
    <row r="263" spans="1:3" x14ac:dyDescent="0.25">
      <c r="A263" t="s">
        <v>197</v>
      </c>
      <c r="B263" t="s">
        <v>73</v>
      </c>
      <c r="C263">
        <v>7</v>
      </c>
    </row>
    <row r="264" spans="1:3" x14ac:dyDescent="0.25">
      <c r="A264" t="s">
        <v>515</v>
      </c>
      <c r="B264" t="s">
        <v>151</v>
      </c>
      <c r="C264">
        <v>2</v>
      </c>
    </row>
    <row r="265" spans="1:3" x14ac:dyDescent="0.25">
      <c r="A265" t="s">
        <v>378</v>
      </c>
      <c r="B265" t="s">
        <v>88</v>
      </c>
      <c r="C265">
        <v>4</v>
      </c>
    </row>
    <row r="266" spans="1:3" x14ac:dyDescent="0.25">
      <c r="A266" t="s">
        <v>613</v>
      </c>
      <c r="B266" t="s">
        <v>222</v>
      </c>
      <c r="C266">
        <v>1</v>
      </c>
    </row>
    <row r="267" spans="1:3" x14ac:dyDescent="0.25">
      <c r="A267" t="s">
        <v>397</v>
      </c>
      <c r="B267" t="s">
        <v>86</v>
      </c>
      <c r="C267">
        <v>4</v>
      </c>
    </row>
    <row r="268" spans="1:3" x14ac:dyDescent="0.25">
      <c r="A268" t="s">
        <v>480</v>
      </c>
      <c r="B268" t="s">
        <v>273</v>
      </c>
      <c r="C268">
        <v>3</v>
      </c>
    </row>
    <row r="269" spans="1:3" x14ac:dyDescent="0.25">
      <c r="A269" t="s">
        <v>336</v>
      </c>
      <c r="B269" t="s">
        <v>86</v>
      </c>
      <c r="C269">
        <v>5</v>
      </c>
    </row>
    <row r="270" spans="1:3" x14ac:dyDescent="0.25">
      <c r="A270" t="s">
        <v>135</v>
      </c>
      <c r="B270" t="s">
        <v>65</v>
      </c>
      <c r="C270">
        <v>8</v>
      </c>
    </row>
    <row r="271" spans="1:3" x14ac:dyDescent="0.25">
      <c r="A271" t="s">
        <v>71</v>
      </c>
      <c r="B271" t="s">
        <v>68</v>
      </c>
      <c r="C271">
        <v>8</v>
      </c>
    </row>
    <row r="272" spans="1:3" x14ac:dyDescent="0.25">
      <c r="A272" t="s">
        <v>363</v>
      </c>
      <c r="B272" t="s">
        <v>81</v>
      </c>
      <c r="C272">
        <v>4</v>
      </c>
    </row>
    <row r="273" spans="1:3" x14ac:dyDescent="0.25">
      <c r="A273" t="s">
        <v>375</v>
      </c>
      <c r="B273" t="s">
        <v>114</v>
      </c>
      <c r="C273">
        <v>4</v>
      </c>
    </row>
    <row r="274" spans="1:3" x14ac:dyDescent="0.25">
      <c r="A274" t="s">
        <v>591</v>
      </c>
      <c r="B274" t="s">
        <v>279</v>
      </c>
      <c r="C274">
        <v>1</v>
      </c>
    </row>
    <row r="275" spans="1:3" x14ac:dyDescent="0.25">
      <c r="A275" t="s">
        <v>144</v>
      </c>
      <c r="B275" t="s">
        <v>88</v>
      </c>
      <c r="C275">
        <v>7</v>
      </c>
    </row>
    <row r="276" spans="1:3" x14ac:dyDescent="0.25">
      <c r="A276" t="s">
        <v>288</v>
      </c>
      <c r="B276" t="s">
        <v>81</v>
      </c>
      <c r="C276">
        <v>5</v>
      </c>
    </row>
    <row r="277" spans="1:3" x14ac:dyDescent="0.25">
      <c r="A277" t="s">
        <v>326</v>
      </c>
      <c r="B277" t="s">
        <v>128</v>
      </c>
      <c r="C277">
        <v>5</v>
      </c>
    </row>
    <row r="278" spans="1:3" x14ac:dyDescent="0.25">
      <c r="A278" t="s">
        <v>203</v>
      </c>
      <c r="B278" t="s">
        <v>65</v>
      </c>
      <c r="C278">
        <v>7</v>
      </c>
    </row>
    <row r="279" spans="1:3" x14ac:dyDescent="0.25">
      <c r="A279" t="s">
        <v>282</v>
      </c>
      <c r="B279" t="s">
        <v>68</v>
      </c>
      <c r="C279">
        <v>6</v>
      </c>
    </row>
    <row r="280" spans="1:3" x14ac:dyDescent="0.25">
      <c r="A280" t="s">
        <v>416</v>
      </c>
      <c r="B280" t="s">
        <v>65</v>
      </c>
      <c r="C280">
        <v>4</v>
      </c>
    </row>
    <row r="281" spans="1:3" x14ac:dyDescent="0.25">
      <c r="A281" t="s">
        <v>457</v>
      </c>
      <c r="B281" t="s">
        <v>88</v>
      </c>
      <c r="C281">
        <v>3</v>
      </c>
    </row>
    <row r="282" spans="1:3" x14ac:dyDescent="0.25">
      <c r="A282" t="s">
        <v>369</v>
      </c>
      <c r="B282" t="s">
        <v>111</v>
      </c>
      <c r="C282">
        <v>4</v>
      </c>
    </row>
    <row r="283" spans="1:3" x14ac:dyDescent="0.25">
      <c r="A283" t="s">
        <v>190</v>
      </c>
      <c r="B283" t="s">
        <v>184</v>
      </c>
      <c r="C283">
        <v>7</v>
      </c>
    </row>
    <row r="284" spans="1:3" x14ac:dyDescent="0.25">
      <c r="A284" t="s">
        <v>324</v>
      </c>
      <c r="B284" t="s">
        <v>151</v>
      </c>
      <c r="C284">
        <v>5</v>
      </c>
    </row>
    <row r="285" spans="1:3" x14ac:dyDescent="0.25">
      <c r="A285" t="s">
        <v>287</v>
      </c>
      <c r="B285" t="s">
        <v>111</v>
      </c>
      <c r="C285">
        <v>5</v>
      </c>
    </row>
    <row r="286" spans="1:3" x14ac:dyDescent="0.25">
      <c r="A286" t="s">
        <v>604</v>
      </c>
      <c r="B286" t="s">
        <v>222</v>
      </c>
      <c r="C286">
        <v>1</v>
      </c>
    </row>
    <row r="287" spans="1:3" x14ac:dyDescent="0.25">
      <c r="A287" t="s">
        <v>236</v>
      </c>
      <c r="B287" t="s">
        <v>88</v>
      </c>
      <c r="C287">
        <v>6</v>
      </c>
    </row>
    <row r="288" spans="1:3" x14ac:dyDescent="0.25">
      <c r="A288" t="s">
        <v>400</v>
      </c>
      <c r="B288" t="s">
        <v>158</v>
      </c>
      <c r="C288">
        <v>4</v>
      </c>
    </row>
    <row r="289" spans="1:3" x14ac:dyDescent="0.25">
      <c r="A289" t="s">
        <v>478</v>
      </c>
      <c r="B289" t="s">
        <v>222</v>
      </c>
      <c r="C289">
        <v>3</v>
      </c>
    </row>
    <row r="290" spans="1:3" x14ac:dyDescent="0.25">
      <c r="A290" t="s">
        <v>121</v>
      </c>
      <c r="B290" t="s">
        <v>75</v>
      </c>
      <c r="C290">
        <v>8</v>
      </c>
    </row>
    <row r="291" spans="1:3" x14ac:dyDescent="0.25">
      <c r="A291" t="s">
        <v>576</v>
      </c>
      <c r="B291" t="s">
        <v>279</v>
      </c>
      <c r="C291">
        <v>1</v>
      </c>
    </row>
    <row r="292" spans="1:3" x14ac:dyDescent="0.25">
      <c r="A292" t="s">
        <v>392</v>
      </c>
      <c r="B292" t="s">
        <v>312</v>
      </c>
      <c r="C292">
        <v>4</v>
      </c>
    </row>
    <row r="293" spans="1:3" x14ac:dyDescent="0.25">
      <c r="A293" t="s">
        <v>532</v>
      </c>
      <c r="B293" t="s">
        <v>312</v>
      </c>
      <c r="C293">
        <v>2</v>
      </c>
    </row>
    <row r="294" spans="1:3" x14ac:dyDescent="0.25">
      <c r="A294" t="s">
        <v>553</v>
      </c>
      <c r="B294" t="s">
        <v>231</v>
      </c>
      <c r="C294">
        <v>2</v>
      </c>
    </row>
    <row r="295" spans="1:3" x14ac:dyDescent="0.25">
      <c r="A295" t="s">
        <v>93</v>
      </c>
      <c r="B295" t="s">
        <v>94</v>
      </c>
      <c r="C295">
        <v>8</v>
      </c>
    </row>
    <row r="296" spans="1:3" x14ac:dyDescent="0.25">
      <c r="A296" t="s">
        <v>348</v>
      </c>
      <c r="B296" t="s">
        <v>114</v>
      </c>
      <c r="C296">
        <v>5</v>
      </c>
    </row>
    <row r="297" spans="1:3" x14ac:dyDescent="0.25">
      <c r="A297" t="s">
        <v>253</v>
      </c>
      <c r="B297" t="s">
        <v>86</v>
      </c>
      <c r="C297">
        <v>6</v>
      </c>
    </row>
    <row r="298" spans="1:3" x14ac:dyDescent="0.25">
      <c r="A298" t="s">
        <v>218</v>
      </c>
      <c r="B298" t="s">
        <v>65</v>
      </c>
      <c r="C298">
        <v>6</v>
      </c>
    </row>
    <row r="299" spans="1:3" x14ac:dyDescent="0.25">
      <c r="A299" t="s">
        <v>334</v>
      </c>
      <c r="B299" t="s">
        <v>75</v>
      </c>
      <c r="C299">
        <v>5</v>
      </c>
    </row>
    <row r="300" spans="1:3" x14ac:dyDescent="0.25">
      <c r="A300" t="s">
        <v>100</v>
      </c>
      <c r="B300" t="s">
        <v>68</v>
      </c>
      <c r="C300">
        <v>8</v>
      </c>
    </row>
    <row r="301" spans="1:3" x14ac:dyDescent="0.25">
      <c r="A301" t="s">
        <v>429</v>
      </c>
      <c r="B301" t="s">
        <v>128</v>
      </c>
      <c r="C301">
        <v>3</v>
      </c>
    </row>
    <row r="302" spans="1:3" x14ac:dyDescent="0.25">
      <c r="A302" t="s">
        <v>473</v>
      </c>
      <c r="B302" t="s">
        <v>128</v>
      </c>
      <c r="C302">
        <v>3</v>
      </c>
    </row>
    <row r="303" spans="1:3" x14ac:dyDescent="0.25">
      <c r="A303" t="s">
        <v>441</v>
      </c>
      <c r="B303" t="s">
        <v>273</v>
      </c>
      <c r="C303">
        <v>3</v>
      </c>
    </row>
    <row r="304" spans="1:3" x14ac:dyDescent="0.25">
      <c r="A304" t="s">
        <v>427</v>
      </c>
      <c r="B304" t="s">
        <v>222</v>
      </c>
      <c r="C304">
        <v>3</v>
      </c>
    </row>
    <row r="305" spans="1:3" x14ac:dyDescent="0.25">
      <c r="A305" t="s">
        <v>479</v>
      </c>
      <c r="B305" t="s">
        <v>75</v>
      </c>
      <c r="C305">
        <v>3</v>
      </c>
    </row>
    <row r="306" spans="1:3" x14ac:dyDescent="0.25">
      <c r="A306" t="s">
        <v>261</v>
      </c>
      <c r="B306" t="s">
        <v>158</v>
      </c>
      <c r="C306">
        <v>6</v>
      </c>
    </row>
    <row r="307" spans="1:3" x14ac:dyDescent="0.25">
      <c r="A307" t="s">
        <v>285</v>
      </c>
      <c r="B307" t="s">
        <v>88</v>
      </c>
      <c r="C307">
        <v>5</v>
      </c>
    </row>
    <row r="308" spans="1:3" x14ac:dyDescent="0.25">
      <c r="A308" t="s">
        <v>628</v>
      </c>
      <c r="B308" t="s">
        <v>312</v>
      </c>
      <c r="C308">
        <v>1</v>
      </c>
    </row>
    <row r="309" spans="1:3" x14ac:dyDescent="0.25">
      <c r="A309" t="s">
        <v>224</v>
      </c>
      <c r="B309" t="s">
        <v>88</v>
      </c>
      <c r="C309">
        <v>6</v>
      </c>
    </row>
    <row r="310" spans="1:3" x14ac:dyDescent="0.25">
      <c r="A310" t="s">
        <v>70</v>
      </c>
      <c r="B310" t="s">
        <v>65</v>
      </c>
      <c r="C310">
        <v>8</v>
      </c>
    </row>
    <row r="311" spans="1:3" x14ac:dyDescent="0.25">
      <c r="A311" t="s">
        <v>89</v>
      </c>
      <c r="B311" t="s">
        <v>65</v>
      </c>
      <c r="C311">
        <v>8</v>
      </c>
    </row>
    <row r="312" spans="1:3" x14ac:dyDescent="0.25">
      <c r="A312" t="s">
        <v>470</v>
      </c>
      <c r="B312" t="s">
        <v>312</v>
      </c>
      <c r="C312">
        <v>3</v>
      </c>
    </row>
    <row r="313" spans="1:3" x14ac:dyDescent="0.25">
      <c r="A313" t="s">
        <v>262</v>
      </c>
      <c r="B313" t="s">
        <v>68</v>
      </c>
      <c r="C313">
        <v>6</v>
      </c>
    </row>
    <row r="314" spans="1:3" x14ac:dyDescent="0.25">
      <c r="A314" t="s">
        <v>360</v>
      </c>
      <c r="B314" t="s">
        <v>81</v>
      </c>
      <c r="C314">
        <v>4</v>
      </c>
    </row>
    <row r="315" spans="1:3" x14ac:dyDescent="0.25">
      <c r="A315" t="s">
        <v>340</v>
      </c>
      <c r="B315" t="s">
        <v>279</v>
      </c>
      <c r="C315">
        <v>5</v>
      </c>
    </row>
    <row r="316" spans="1:3" x14ac:dyDescent="0.25">
      <c r="A316" t="s">
        <v>255</v>
      </c>
      <c r="B316" t="s">
        <v>81</v>
      </c>
      <c r="C316">
        <v>6</v>
      </c>
    </row>
    <row r="317" spans="1:3" x14ac:dyDescent="0.25">
      <c r="A317" t="s">
        <v>430</v>
      </c>
      <c r="B317" t="s">
        <v>111</v>
      </c>
      <c r="C317">
        <v>3</v>
      </c>
    </row>
    <row r="318" spans="1:3" x14ac:dyDescent="0.25">
      <c r="A318" t="s">
        <v>485</v>
      </c>
      <c r="B318" t="s">
        <v>312</v>
      </c>
      <c r="C318">
        <v>3</v>
      </c>
    </row>
    <row r="319" spans="1:3" x14ac:dyDescent="0.25">
      <c r="A319" t="s">
        <v>395</v>
      </c>
      <c r="B319" t="s">
        <v>73</v>
      </c>
      <c r="C319">
        <v>4</v>
      </c>
    </row>
    <row r="320" spans="1:3" x14ac:dyDescent="0.25">
      <c r="A320" t="s">
        <v>152</v>
      </c>
      <c r="B320" t="s">
        <v>114</v>
      </c>
      <c r="C320">
        <v>7</v>
      </c>
    </row>
    <row r="321" spans="1:3" x14ac:dyDescent="0.25">
      <c r="A321" t="s">
        <v>150</v>
      </c>
      <c r="B321" t="s">
        <v>151</v>
      </c>
      <c r="C321">
        <v>7</v>
      </c>
    </row>
    <row r="322" spans="1:3" x14ac:dyDescent="0.25">
      <c r="A322" t="s">
        <v>366</v>
      </c>
      <c r="B322" t="s">
        <v>94</v>
      </c>
      <c r="C322">
        <v>4</v>
      </c>
    </row>
    <row r="323" spans="1:3" x14ac:dyDescent="0.25">
      <c r="A323" t="s">
        <v>442</v>
      </c>
      <c r="B323" t="s">
        <v>88</v>
      </c>
      <c r="C323">
        <v>3</v>
      </c>
    </row>
    <row r="324" spans="1:3" x14ac:dyDescent="0.25">
      <c r="A324" t="s">
        <v>442</v>
      </c>
      <c r="B324" t="s">
        <v>222</v>
      </c>
      <c r="C324">
        <v>3</v>
      </c>
    </row>
    <row r="325" spans="1:3" x14ac:dyDescent="0.25">
      <c r="A325" t="s">
        <v>293</v>
      </c>
      <c r="B325" t="s">
        <v>158</v>
      </c>
      <c r="C325">
        <v>5</v>
      </c>
    </row>
    <row r="326" spans="1:3" x14ac:dyDescent="0.25">
      <c r="A326" t="s">
        <v>265</v>
      </c>
      <c r="B326" t="s">
        <v>75</v>
      </c>
      <c r="C326">
        <v>6</v>
      </c>
    </row>
    <row r="327" spans="1:3" x14ac:dyDescent="0.25">
      <c r="A327" t="s">
        <v>246</v>
      </c>
      <c r="B327" t="s">
        <v>75</v>
      </c>
      <c r="C327">
        <v>6</v>
      </c>
    </row>
    <row r="328" spans="1:3" x14ac:dyDescent="0.25">
      <c r="A328" t="s">
        <v>344</v>
      </c>
      <c r="B328" t="s">
        <v>264</v>
      </c>
      <c r="C328">
        <v>5</v>
      </c>
    </row>
    <row r="329" spans="1:3" x14ac:dyDescent="0.25">
      <c r="A329" t="s">
        <v>244</v>
      </c>
      <c r="B329" t="s">
        <v>75</v>
      </c>
      <c r="C329">
        <v>6</v>
      </c>
    </row>
    <row r="330" spans="1:3" x14ac:dyDescent="0.25">
      <c r="A330" t="s">
        <v>119</v>
      </c>
      <c r="B330" t="s">
        <v>68</v>
      </c>
      <c r="C330">
        <v>8</v>
      </c>
    </row>
    <row r="331" spans="1:3" x14ac:dyDescent="0.25">
      <c r="A331" t="s">
        <v>455</v>
      </c>
      <c r="B331" t="s">
        <v>94</v>
      </c>
      <c r="C331">
        <v>3</v>
      </c>
    </row>
    <row r="332" spans="1:3" x14ac:dyDescent="0.25">
      <c r="A332" t="s">
        <v>431</v>
      </c>
      <c r="B332" t="s">
        <v>128</v>
      </c>
      <c r="C332">
        <v>3</v>
      </c>
    </row>
    <row r="333" spans="1:3" x14ac:dyDescent="0.25">
      <c r="A333" t="s">
        <v>610</v>
      </c>
      <c r="B333" t="s">
        <v>151</v>
      </c>
      <c r="C333">
        <v>1</v>
      </c>
    </row>
    <row r="334" spans="1:3" x14ac:dyDescent="0.25">
      <c r="A334" t="s">
        <v>339</v>
      </c>
      <c r="B334" t="s">
        <v>86</v>
      </c>
      <c r="C334">
        <v>5</v>
      </c>
    </row>
    <row r="335" spans="1:3" x14ac:dyDescent="0.25">
      <c r="A335" t="s">
        <v>450</v>
      </c>
      <c r="B335" t="s">
        <v>151</v>
      </c>
      <c r="C335">
        <v>3</v>
      </c>
    </row>
    <row r="336" spans="1:3" x14ac:dyDescent="0.25">
      <c r="A336" t="s">
        <v>342</v>
      </c>
      <c r="B336" t="s">
        <v>273</v>
      </c>
      <c r="C336">
        <v>5</v>
      </c>
    </row>
    <row r="337" spans="1:3" x14ac:dyDescent="0.25">
      <c r="A337" t="s">
        <v>308</v>
      </c>
      <c r="B337" t="s">
        <v>114</v>
      </c>
      <c r="C337">
        <v>5</v>
      </c>
    </row>
    <row r="338" spans="1:3" x14ac:dyDescent="0.25">
      <c r="A338" t="s">
        <v>138</v>
      </c>
      <c r="B338" t="s">
        <v>68</v>
      </c>
      <c r="C338">
        <v>8</v>
      </c>
    </row>
    <row r="339" spans="1:3" x14ac:dyDescent="0.25">
      <c r="A339" t="s">
        <v>394</v>
      </c>
      <c r="B339" t="s">
        <v>184</v>
      </c>
      <c r="C339">
        <v>4</v>
      </c>
    </row>
    <row r="340" spans="1:3" x14ac:dyDescent="0.25">
      <c r="A340" t="s">
        <v>258</v>
      </c>
      <c r="B340" t="s">
        <v>73</v>
      </c>
      <c r="C340">
        <v>6</v>
      </c>
    </row>
    <row r="341" spans="1:3" x14ac:dyDescent="0.25">
      <c r="A341" t="s">
        <v>471</v>
      </c>
      <c r="B341" t="s">
        <v>279</v>
      </c>
      <c r="C341">
        <v>3</v>
      </c>
    </row>
    <row r="342" spans="1:3" x14ac:dyDescent="0.25">
      <c r="A342" t="s">
        <v>605</v>
      </c>
      <c r="B342" t="s">
        <v>158</v>
      </c>
      <c r="C342">
        <v>1</v>
      </c>
    </row>
    <row r="343" spans="1:3" x14ac:dyDescent="0.25">
      <c r="A343" t="s">
        <v>482</v>
      </c>
      <c r="B343" t="s">
        <v>264</v>
      </c>
      <c r="C343">
        <v>3</v>
      </c>
    </row>
    <row r="344" spans="1:3" x14ac:dyDescent="0.25">
      <c r="A344" t="s">
        <v>216</v>
      </c>
      <c r="B344" t="s">
        <v>94</v>
      </c>
      <c r="C344">
        <v>6</v>
      </c>
    </row>
    <row r="345" spans="1:3" x14ac:dyDescent="0.25">
      <c r="A345" t="s">
        <v>331</v>
      </c>
      <c r="B345" t="s">
        <v>81</v>
      </c>
      <c r="C345">
        <v>5</v>
      </c>
    </row>
    <row r="346" spans="1:3" x14ac:dyDescent="0.25">
      <c r="A346" t="s">
        <v>484</v>
      </c>
      <c r="B346" t="s">
        <v>88</v>
      </c>
      <c r="C346">
        <v>3</v>
      </c>
    </row>
    <row r="347" spans="1:3" x14ac:dyDescent="0.25">
      <c r="A347" t="s">
        <v>486</v>
      </c>
      <c r="B347" t="s">
        <v>312</v>
      </c>
      <c r="C347">
        <v>3</v>
      </c>
    </row>
    <row r="348" spans="1:3" x14ac:dyDescent="0.25">
      <c r="A348" t="s">
        <v>299</v>
      </c>
      <c r="B348" t="s">
        <v>88</v>
      </c>
      <c r="C348">
        <v>5</v>
      </c>
    </row>
    <row r="349" spans="1:3" x14ac:dyDescent="0.25">
      <c r="A349" t="s">
        <v>583</v>
      </c>
      <c r="B349" t="s">
        <v>151</v>
      </c>
      <c r="C349">
        <v>1</v>
      </c>
    </row>
    <row r="350" spans="1:3" x14ac:dyDescent="0.25">
      <c r="A350" t="s">
        <v>581</v>
      </c>
      <c r="B350" t="s">
        <v>151</v>
      </c>
      <c r="C350">
        <v>1</v>
      </c>
    </row>
    <row r="351" spans="1:3" x14ac:dyDescent="0.25">
      <c r="A351" t="s">
        <v>420</v>
      </c>
      <c r="B351" t="s">
        <v>128</v>
      </c>
      <c r="C351">
        <v>4</v>
      </c>
    </row>
    <row r="352" spans="1:3" x14ac:dyDescent="0.25">
      <c r="A352" t="s">
        <v>117</v>
      </c>
      <c r="B352" t="s">
        <v>88</v>
      </c>
      <c r="C352">
        <v>8</v>
      </c>
    </row>
    <row r="353" spans="1:3" x14ac:dyDescent="0.25">
      <c r="A353" t="s">
        <v>453</v>
      </c>
      <c r="B353" t="s">
        <v>111</v>
      </c>
      <c r="C353">
        <v>3</v>
      </c>
    </row>
    <row r="354" spans="1:3" x14ac:dyDescent="0.25">
      <c r="A354" t="s">
        <v>560</v>
      </c>
      <c r="B354" t="s">
        <v>81</v>
      </c>
      <c r="C354">
        <v>2</v>
      </c>
    </row>
    <row r="355" spans="1:3" x14ac:dyDescent="0.25">
      <c r="A355" t="s">
        <v>435</v>
      </c>
      <c r="B355" t="s">
        <v>73</v>
      </c>
      <c r="C355">
        <v>3</v>
      </c>
    </row>
    <row r="356" spans="1:3" x14ac:dyDescent="0.25">
      <c r="A356" t="s">
        <v>292</v>
      </c>
      <c r="B356" t="s">
        <v>75</v>
      </c>
      <c r="C356">
        <v>5</v>
      </c>
    </row>
    <row r="357" spans="1:3" x14ac:dyDescent="0.25">
      <c r="A357" t="s">
        <v>211</v>
      </c>
      <c r="B357" t="s">
        <v>75</v>
      </c>
      <c r="C357">
        <v>7</v>
      </c>
    </row>
    <row r="358" spans="1:3" x14ac:dyDescent="0.25">
      <c r="A358" t="s">
        <v>619</v>
      </c>
      <c r="B358" t="s">
        <v>151</v>
      </c>
      <c r="C358">
        <v>1</v>
      </c>
    </row>
    <row r="359" spans="1:3" x14ac:dyDescent="0.25">
      <c r="A359" t="s">
        <v>354</v>
      </c>
      <c r="B359" t="s">
        <v>273</v>
      </c>
      <c r="C359">
        <v>4</v>
      </c>
    </row>
    <row r="360" spans="1:3" x14ac:dyDescent="0.25">
      <c r="A360" t="s">
        <v>82</v>
      </c>
      <c r="B360" t="s">
        <v>68</v>
      </c>
      <c r="C360">
        <v>8</v>
      </c>
    </row>
    <row r="361" spans="1:3" x14ac:dyDescent="0.25">
      <c r="A361" t="s">
        <v>291</v>
      </c>
      <c r="B361" t="s">
        <v>75</v>
      </c>
      <c r="C361">
        <v>5</v>
      </c>
    </row>
    <row r="362" spans="1:3" x14ac:dyDescent="0.25">
      <c r="A362" t="s">
        <v>159</v>
      </c>
      <c r="B362" t="s">
        <v>88</v>
      </c>
      <c r="C362">
        <v>7</v>
      </c>
    </row>
    <row r="363" spans="1:3" x14ac:dyDescent="0.25">
      <c r="A363" t="s">
        <v>189</v>
      </c>
      <c r="B363" t="s">
        <v>75</v>
      </c>
      <c r="C363">
        <v>7</v>
      </c>
    </row>
    <row r="364" spans="1:3" x14ac:dyDescent="0.25">
      <c r="A364" t="s">
        <v>263</v>
      </c>
      <c r="B364" t="s">
        <v>264</v>
      </c>
      <c r="C364">
        <v>6</v>
      </c>
    </row>
    <row r="365" spans="1:3" x14ac:dyDescent="0.25">
      <c r="A365" t="s">
        <v>228</v>
      </c>
      <c r="B365" t="s">
        <v>114</v>
      </c>
      <c r="C365">
        <v>6</v>
      </c>
    </row>
    <row r="366" spans="1:3" x14ac:dyDescent="0.25">
      <c r="A366" t="s">
        <v>238</v>
      </c>
      <c r="B366" t="s">
        <v>75</v>
      </c>
      <c r="C366">
        <v>6</v>
      </c>
    </row>
    <row r="367" spans="1:3" x14ac:dyDescent="0.25">
      <c r="A367" t="s">
        <v>206</v>
      </c>
      <c r="B367" t="s">
        <v>111</v>
      </c>
      <c r="C367">
        <v>7</v>
      </c>
    </row>
    <row r="368" spans="1:3" x14ac:dyDescent="0.25">
      <c r="A368" t="s">
        <v>495</v>
      </c>
      <c r="B368" t="s">
        <v>73</v>
      </c>
      <c r="C368">
        <v>3</v>
      </c>
    </row>
    <row r="369" spans="1:3" x14ac:dyDescent="0.25">
      <c r="A369" t="s">
        <v>618</v>
      </c>
      <c r="B369" t="s">
        <v>88</v>
      </c>
      <c r="C369">
        <v>1</v>
      </c>
    </row>
    <row r="370" spans="1:3" x14ac:dyDescent="0.25">
      <c r="A370" t="s">
        <v>362</v>
      </c>
      <c r="B370" t="s">
        <v>111</v>
      </c>
      <c r="C370">
        <v>4</v>
      </c>
    </row>
    <row r="371" spans="1:3" x14ac:dyDescent="0.25">
      <c r="A371" t="s">
        <v>467</v>
      </c>
      <c r="B371" t="s">
        <v>88</v>
      </c>
      <c r="C371">
        <v>3</v>
      </c>
    </row>
    <row r="372" spans="1:3" x14ac:dyDescent="0.25">
      <c r="A372" t="s">
        <v>201</v>
      </c>
      <c r="B372" t="s">
        <v>184</v>
      </c>
      <c r="C372">
        <v>7</v>
      </c>
    </row>
    <row r="373" spans="1:3" x14ac:dyDescent="0.25">
      <c r="A373" t="s">
        <v>186</v>
      </c>
      <c r="B373" t="s">
        <v>75</v>
      </c>
      <c r="C373">
        <v>7</v>
      </c>
    </row>
    <row r="374" spans="1:3" x14ac:dyDescent="0.25">
      <c r="A374" t="s">
        <v>186</v>
      </c>
      <c r="B374" t="s">
        <v>222</v>
      </c>
      <c r="C374">
        <v>2</v>
      </c>
    </row>
    <row r="375" spans="1:3" x14ac:dyDescent="0.25">
      <c r="A375" t="s">
        <v>550</v>
      </c>
      <c r="B375" t="s">
        <v>88</v>
      </c>
      <c r="C375">
        <v>2</v>
      </c>
    </row>
    <row r="376" spans="1:3" x14ac:dyDescent="0.25">
      <c r="A376" t="s">
        <v>461</v>
      </c>
      <c r="B376" t="s">
        <v>184</v>
      </c>
      <c r="C376">
        <v>3</v>
      </c>
    </row>
    <row r="377" spans="1:3" x14ac:dyDescent="0.25">
      <c r="A377" t="s">
        <v>328</v>
      </c>
      <c r="B377" t="s">
        <v>88</v>
      </c>
      <c r="C377">
        <v>5</v>
      </c>
    </row>
    <row r="378" spans="1:3" x14ac:dyDescent="0.25">
      <c r="A378" t="s">
        <v>132</v>
      </c>
      <c r="B378" t="s">
        <v>68</v>
      </c>
      <c r="C378">
        <v>8</v>
      </c>
    </row>
    <row r="379" spans="1:3" x14ac:dyDescent="0.25">
      <c r="A379" t="s">
        <v>97</v>
      </c>
      <c r="B379" t="s">
        <v>65</v>
      </c>
      <c r="C379">
        <v>8</v>
      </c>
    </row>
    <row r="380" spans="1:3" x14ac:dyDescent="0.25">
      <c r="A380" t="s">
        <v>522</v>
      </c>
      <c r="B380" t="s">
        <v>151</v>
      </c>
      <c r="C380">
        <v>2</v>
      </c>
    </row>
    <row r="381" spans="1:3" x14ac:dyDescent="0.25">
      <c r="A381" t="s">
        <v>185</v>
      </c>
      <c r="B381" t="s">
        <v>73</v>
      </c>
      <c r="C381">
        <v>7</v>
      </c>
    </row>
    <row r="382" spans="1:3" x14ac:dyDescent="0.25">
      <c r="A382" t="s">
        <v>195</v>
      </c>
      <c r="B382" t="s">
        <v>65</v>
      </c>
      <c r="C382">
        <v>7</v>
      </c>
    </row>
    <row r="383" spans="1:3" x14ac:dyDescent="0.25">
      <c r="A383" t="s">
        <v>254</v>
      </c>
      <c r="B383" t="s">
        <v>114</v>
      </c>
      <c r="C383">
        <v>6</v>
      </c>
    </row>
    <row r="384" spans="1:3" x14ac:dyDescent="0.25">
      <c r="A384" t="s">
        <v>376</v>
      </c>
      <c r="B384" t="s">
        <v>73</v>
      </c>
      <c r="C384">
        <v>4</v>
      </c>
    </row>
    <row r="385" spans="1:3" x14ac:dyDescent="0.25">
      <c r="A385" t="s">
        <v>241</v>
      </c>
      <c r="B385" t="s">
        <v>158</v>
      </c>
      <c r="C385">
        <v>6</v>
      </c>
    </row>
    <row r="386" spans="1:3" x14ac:dyDescent="0.25">
      <c r="A386" t="s">
        <v>483</v>
      </c>
      <c r="B386" t="s">
        <v>128</v>
      </c>
      <c r="C386">
        <v>3</v>
      </c>
    </row>
    <row r="387" spans="1:3" x14ac:dyDescent="0.25">
      <c r="A387" t="s">
        <v>256</v>
      </c>
      <c r="B387" t="s">
        <v>68</v>
      </c>
      <c r="C387">
        <v>6</v>
      </c>
    </row>
    <row r="388" spans="1:3" x14ac:dyDescent="0.25">
      <c r="A388" t="s">
        <v>351</v>
      </c>
      <c r="B388" t="s">
        <v>65</v>
      </c>
      <c r="C388">
        <v>5</v>
      </c>
    </row>
    <row r="389" spans="1:3" x14ac:dyDescent="0.25">
      <c r="A389" t="s">
        <v>320</v>
      </c>
      <c r="B389" t="s">
        <v>75</v>
      </c>
      <c r="C389">
        <v>5</v>
      </c>
    </row>
    <row r="390" spans="1:3" x14ac:dyDescent="0.25">
      <c r="A390" t="s">
        <v>542</v>
      </c>
      <c r="B390" t="s">
        <v>312</v>
      </c>
      <c r="C390">
        <v>2</v>
      </c>
    </row>
    <row r="391" spans="1:3" x14ac:dyDescent="0.25">
      <c r="A391" t="s">
        <v>555</v>
      </c>
      <c r="B391" t="s">
        <v>158</v>
      </c>
      <c r="C391">
        <v>2</v>
      </c>
    </row>
    <row r="392" spans="1:3" x14ac:dyDescent="0.25">
      <c r="A392" t="s">
        <v>139</v>
      </c>
      <c r="B392" t="s">
        <v>65</v>
      </c>
      <c r="C392">
        <v>8</v>
      </c>
    </row>
    <row r="393" spans="1:3" x14ac:dyDescent="0.25">
      <c r="A393" t="s">
        <v>269</v>
      </c>
      <c r="B393" t="s">
        <v>184</v>
      </c>
      <c r="C393">
        <v>6</v>
      </c>
    </row>
    <row r="394" spans="1:3" x14ac:dyDescent="0.25">
      <c r="A394" t="s">
        <v>96</v>
      </c>
      <c r="B394" t="s">
        <v>68</v>
      </c>
      <c r="C394">
        <v>8</v>
      </c>
    </row>
    <row r="395" spans="1:3" x14ac:dyDescent="0.25">
      <c r="A395" t="s">
        <v>492</v>
      </c>
      <c r="B395" t="s">
        <v>231</v>
      </c>
      <c r="C395">
        <v>3</v>
      </c>
    </row>
    <row r="396" spans="1:3" x14ac:dyDescent="0.25">
      <c r="A396" t="s">
        <v>310</v>
      </c>
      <c r="B396" t="s">
        <v>73</v>
      </c>
      <c r="C396">
        <v>5</v>
      </c>
    </row>
    <row r="397" spans="1:3" x14ac:dyDescent="0.25">
      <c r="A397" t="s">
        <v>523</v>
      </c>
      <c r="B397" t="s">
        <v>88</v>
      </c>
      <c r="C397">
        <v>2</v>
      </c>
    </row>
    <row r="398" spans="1:3" x14ac:dyDescent="0.25">
      <c r="A398" t="s">
        <v>534</v>
      </c>
      <c r="B398" t="s">
        <v>184</v>
      </c>
      <c r="C398">
        <v>2</v>
      </c>
    </row>
    <row r="399" spans="1:3" x14ac:dyDescent="0.25">
      <c r="A399" t="s">
        <v>538</v>
      </c>
      <c r="B399" t="s">
        <v>158</v>
      </c>
      <c r="C399">
        <v>2</v>
      </c>
    </row>
    <row r="400" spans="1:3" x14ac:dyDescent="0.25">
      <c r="A400" t="s">
        <v>330</v>
      </c>
      <c r="B400" t="s">
        <v>75</v>
      </c>
      <c r="C400">
        <v>5</v>
      </c>
    </row>
    <row r="401" spans="1:3" x14ac:dyDescent="0.25">
      <c r="A401" t="s">
        <v>76</v>
      </c>
      <c r="B401" t="s">
        <v>73</v>
      </c>
      <c r="C401">
        <v>8</v>
      </c>
    </row>
    <row r="402" spans="1:3" x14ac:dyDescent="0.25">
      <c r="A402" t="s">
        <v>496</v>
      </c>
      <c r="B402" t="s">
        <v>151</v>
      </c>
      <c r="C402">
        <v>2</v>
      </c>
    </row>
    <row r="403" spans="1:3" x14ac:dyDescent="0.25">
      <c r="A403" t="s">
        <v>280</v>
      </c>
      <c r="B403" t="s">
        <v>88</v>
      </c>
      <c r="C403">
        <v>6</v>
      </c>
    </row>
    <row r="404" spans="1:3" x14ac:dyDescent="0.25">
      <c r="A404" t="s">
        <v>384</v>
      </c>
      <c r="B404" t="s">
        <v>88</v>
      </c>
      <c r="C404">
        <v>4</v>
      </c>
    </row>
    <row r="405" spans="1:3" x14ac:dyDescent="0.25">
      <c r="A405" t="s">
        <v>439</v>
      </c>
      <c r="B405" t="s">
        <v>111</v>
      </c>
      <c r="C405">
        <v>3</v>
      </c>
    </row>
    <row r="406" spans="1:3" x14ac:dyDescent="0.25">
      <c r="A406" t="s">
        <v>537</v>
      </c>
      <c r="B406" t="s">
        <v>151</v>
      </c>
      <c r="C406">
        <v>2</v>
      </c>
    </row>
    <row r="407" spans="1:3" x14ac:dyDescent="0.25">
      <c r="A407" t="s">
        <v>347</v>
      </c>
      <c r="B407" t="s">
        <v>94</v>
      </c>
      <c r="C407">
        <v>5</v>
      </c>
    </row>
    <row r="408" spans="1:3" x14ac:dyDescent="0.25">
      <c r="A408" t="s">
        <v>565</v>
      </c>
      <c r="B408" t="s">
        <v>231</v>
      </c>
      <c r="C408">
        <v>2</v>
      </c>
    </row>
    <row r="409" spans="1:3" x14ac:dyDescent="0.25">
      <c r="A409" t="s">
        <v>459</v>
      </c>
      <c r="B409" t="s">
        <v>312</v>
      </c>
      <c r="C409">
        <v>3</v>
      </c>
    </row>
    <row r="410" spans="1:3" x14ac:dyDescent="0.25">
      <c r="A410" t="s">
        <v>533</v>
      </c>
      <c r="B410" t="s">
        <v>312</v>
      </c>
      <c r="C410">
        <v>2</v>
      </c>
    </row>
    <row r="411" spans="1:3" x14ac:dyDescent="0.25">
      <c r="A411" t="s">
        <v>318</v>
      </c>
      <c r="B411" t="s">
        <v>88</v>
      </c>
      <c r="C411">
        <v>5</v>
      </c>
    </row>
    <row r="412" spans="1:3" x14ac:dyDescent="0.25">
      <c r="A412" t="s">
        <v>462</v>
      </c>
      <c r="B412" t="s">
        <v>231</v>
      </c>
      <c r="C412">
        <v>3</v>
      </c>
    </row>
    <row r="413" spans="1:3" x14ac:dyDescent="0.25">
      <c r="A413" t="s">
        <v>272</v>
      </c>
      <c r="B413" t="s">
        <v>273</v>
      </c>
      <c r="C413">
        <v>6</v>
      </c>
    </row>
    <row r="414" spans="1:3" x14ac:dyDescent="0.25">
      <c r="A414" t="s">
        <v>350</v>
      </c>
      <c r="B414" t="s">
        <v>65</v>
      </c>
      <c r="C414">
        <v>5</v>
      </c>
    </row>
    <row r="415" spans="1:3" x14ac:dyDescent="0.25">
      <c r="A415" t="s">
        <v>504</v>
      </c>
      <c r="B415" t="s">
        <v>184</v>
      </c>
      <c r="C415">
        <v>2</v>
      </c>
    </row>
    <row r="416" spans="1:3" x14ac:dyDescent="0.25">
      <c r="A416" t="s">
        <v>426</v>
      </c>
      <c r="B416" t="s">
        <v>279</v>
      </c>
      <c r="C416">
        <v>3</v>
      </c>
    </row>
    <row r="417" spans="1:3" x14ac:dyDescent="0.25">
      <c r="A417" t="s">
        <v>311</v>
      </c>
      <c r="B417" t="s">
        <v>312</v>
      </c>
      <c r="C417">
        <v>5</v>
      </c>
    </row>
    <row r="418" spans="1:3" x14ac:dyDescent="0.25">
      <c r="A418" t="s">
        <v>599</v>
      </c>
      <c r="B418" t="s">
        <v>312</v>
      </c>
      <c r="C418">
        <v>1</v>
      </c>
    </row>
    <row r="419" spans="1:3" x14ac:dyDescent="0.25">
      <c r="A419" t="s">
        <v>415</v>
      </c>
      <c r="B419" t="s">
        <v>81</v>
      </c>
      <c r="C419">
        <v>4</v>
      </c>
    </row>
    <row r="420" spans="1:3" x14ac:dyDescent="0.25">
      <c r="A420" t="s">
        <v>343</v>
      </c>
      <c r="B420" t="s">
        <v>158</v>
      </c>
      <c r="C420">
        <v>5</v>
      </c>
    </row>
    <row r="421" spans="1:3" x14ac:dyDescent="0.25">
      <c r="A421" t="s">
        <v>323</v>
      </c>
      <c r="B421" t="s">
        <v>81</v>
      </c>
      <c r="C421">
        <v>5</v>
      </c>
    </row>
    <row r="422" spans="1:3" x14ac:dyDescent="0.25">
      <c r="A422" t="s">
        <v>521</v>
      </c>
      <c r="B422" t="s">
        <v>128</v>
      </c>
      <c r="C422">
        <v>2</v>
      </c>
    </row>
    <row r="423" spans="1:3" x14ac:dyDescent="0.25">
      <c r="A423" t="s">
        <v>141</v>
      </c>
      <c r="B423" t="s">
        <v>88</v>
      </c>
      <c r="C423">
        <v>8</v>
      </c>
    </row>
    <row r="424" spans="1:3" x14ac:dyDescent="0.25">
      <c r="A424" t="s">
        <v>577</v>
      </c>
      <c r="B424" t="s">
        <v>279</v>
      </c>
      <c r="C424">
        <v>1</v>
      </c>
    </row>
    <row r="425" spans="1:3" x14ac:dyDescent="0.25">
      <c r="A425" t="s">
        <v>147</v>
      </c>
      <c r="B425" t="s">
        <v>88</v>
      </c>
      <c r="C425">
        <v>7</v>
      </c>
    </row>
    <row r="426" spans="1:3" x14ac:dyDescent="0.25">
      <c r="A426" t="s">
        <v>259</v>
      </c>
      <c r="B426" t="s">
        <v>86</v>
      </c>
      <c r="C426">
        <v>6</v>
      </c>
    </row>
    <row r="427" spans="1:3" x14ac:dyDescent="0.25">
      <c r="A427" t="s">
        <v>408</v>
      </c>
      <c r="B427" t="s">
        <v>75</v>
      </c>
      <c r="C427">
        <v>4</v>
      </c>
    </row>
    <row r="428" spans="1:3" x14ac:dyDescent="0.25">
      <c r="A428" t="s">
        <v>616</v>
      </c>
      <c r="B428" t="s">
        <v>312</v>
      </c>
      <c r="C428">
        <v>1</v>
      </c>
    </row>
    <row r="429" spans="1:3" x14ac:dyDescent="0.25">
      <c r="A429" t="s">
        <v>199</v>
      </c>
      <c r="B429" t="s">
        <v>88</v>
      </c>
      <c r="C429">
        <v>7</v>
      </c>
    </row>
    <row r="430" spans="1:3" x14ac:dyDescent="0.25">
      <c r="A430" t="s">
        <v>531</v>
      </c>
      <c r="B430" t="s">
        <v>222</v>
      </c>
      <c r="C430">
        <v>2</v>
      </c>
    </row>
    <row r="431" spans="1:3" x14ac:dyDescent="0.25">
      <c r="A431" t="s">
        <v>498</v>
      </c>
      <c r="B431" t="s">
        <v>222</v>
      </c>
      <c r="C431">
        <v>2</v>
      </c>
    </row>
    <row r="432" spans="1:3" x14ac:dyDescent="0.25">
      <c r="A432" t="s">
        <v>220</v>
      </c>
      <c r="B432" t="s">
        <v>75</v>
      </c>
      <c r="C432">
        <v>6</v>
      </c>
    </row>
    <row r="433" spans="1:3" x14ac:dyDescent="0.25">
      <c r="A433" t="s">
        <v>561</v>
      </c>
      <c r="B433" t="s">
        <v>312</v>
      </c>
      <c r="C433">
        <v>2</v>
      </c>
    </row>
    <row r="434" spans="1:3" x14ac:dyDescent="0.25">
      <c r="A434" t="s">
        <v>154</v>
      </c>
      <c r="B434" t="s">
        <v>81</v>
      </c>
      <c r="C434">
        <v>7</v>
      </c>
    </row>
    <row r="435" spans="1:3" x14ac:dyDescent="0.25">
      <c r="A435" t="s">
        <v>161</v>
      </c>
      <c r="B435" t="s">
        <v>111</v>
      </c>
      <c r="C435">
        <v>7</v>
      </c>
    </row>
    <row r="436" spans="1:3" x14ac:dyDescent="0.25">
      <c r="A436" t="s">
        <v>535</v>
      </c>
      <c r="B436" t="s">
        <v>151</v>
      </c>
      <c r="C436">
        <v>2</v>
      </c>
    </row>
    <row r="437" spans="1:3" x14ac:dyDescent="0.25">
      <c r="A437" t="s">
        <v>142</v>
      </c>
      <c r="B437" t="s">
        <v>114</v>
      </c>
      <c r="C437">
        <v>8</v>
      </c>
    </row>
    <row r="438" spans="1:3" x14ac:dyDescent="0.25">
      <c r="A438" t="s">
        <v>90</v>
      </c>
      <c r="B438" t="s">
        <v>73</v>
      </c>
      <c r="C438">
        <v>8</v>
      </c>
    </row>
    <row r="439" spans="1:3" x14ac:dyDescent="0.25">
      <c r="A439" t="s">
        <v>568</v>
      </c>
      <c r="B439" t="s">
        <v>88</v>
      </c>
      <c r="C439">
        <v>1</v>
      </c>
    </row>
    <row r="440" spans="1:3" x14ac:dyDescent="0.25">
      <c r="A440" t="s">
        <v>586</v>
      </c>
      <c r="B440" t="s">
        <v>279</v>
      </c>
      <c r="C440">
        <v>1</v>
      </c>
    </row>
    <row r="441" spans="1:3" x14ac:dyDescent="0.25">
      <c r="A441" t="s">
        <v>182</v>
      </c>
      <c r="B441" t="s">
        <v>75</v>
      </c>
      <c r="C441">
        <v>7</v>
      </c>
    </row>
    <row r="442" spans="1:3" x14ac:dyDescent="0.25">
      <c r="A442" t="s">
        <v>611</v>
      </c>
      <c r="B442" t="s">
        <v>273</v>
      </c>
      <c r="C442">
        <v>1</v>
      </c>
    </row>
    <row r="443" spans="1:3" x14ac:dyDescent="0.25">
      <c r="A443" t="s">
        <v>155</v>
      </c>
      <c r="B443" t="s">
        <v>88</v>
      </c>
      <c r="C443">
        <v>7</v>
      </c>
    </row>
    <row r="444" spans="1:3" x14ac:dyDescent="0.25">
      <c r="A444" t="s">
        <v>118</v>
      </c>
      <c r="B444" t="s">
        <v>88</v>
      </c>
      <c r="C444">
        <v>8</v>
      </c>
    </row>
    <row r="445" spans="1:3" x14ac:dyDescent="0.25">
      <c r="A445" t="s">
        <v>303</v>
      </c>
      <c r="B445" t="s">
        <v>111</v>
      </c>
      <c r="C445">
        <v>5</v>
      </c>
    </row>
    <row r="446" spans="1:3" x14ac:dyDescent="0.25">
      <c r="A446" t="s">
        <v>175</v>
      </c>
      <c r="B446" t="s">
        <v>68</v>
      </c>
      <c r="C446">
        <v>7</v>
      </c>
    </row>
    <row r="447" spans="1:3" x14ac:dyDescent="0.25">
      <c r="A447" t="s">
        <v>72</v>
      </c>
      <c r="B447" t="s">
        <v>73</v>
      </c>
      <c r="C447">
        <v>8</v>
      </c>
    </row>
    <row r="448" spans="1:3" x14ac:dyDescent="0.25">
      <c r="A448" t="s">
        <v>401</v>
      </c>
      <c r="B448" t="s">
        <v>86</v>
      </c>
      <c r="C448">
        <v>4</v>
      </c>
    </row>
    <row r="449" spans="1:3" x14ac:dyDescent="0.25">
      <c r="A449" t="s">
        <v>212</v>
      </c>
      <c r="B449" t="s">
        <v>75</v>
      </c>
      <c r="C449">
        <v>7</v>
      </c>
    </row>
    <row r="450" spans="1:3" x14ac:dyDescent="0.25">
      <c r="A450" t="s">
        <v>219</v>
      </c>
      <c r="B450" t="s">
        <v>86</v>
      </c>
      <c r="C450">
        <v>6</v>
      </c>
    </row>
    <row r="451" spans="1:3" x14ac:dyDescent="0.25">
      <c r="A451" t="s">
        <v>210</v>
      </c>
      <c r="B451" t="s">
        <v>73</v>
      </c>
      <c r="C451">
        <v>7</v>
      </c>
    </row>
    <row r="452" spans="1:3" x14ac:dyDescent="0.25">
      <c r="A452" t="s">
        <v>443</v>
      </c>
      <c r="B452" t="s">
        <v>128</v>
      </c>
      <c r="C452">
        <v>3</v>
      </c>
    </row>
    <row r="453" spans="1:3" x14ac:dyDescent="0.25">
      <c r="A453" t="s">
        <v>274</v>
      </c>
      <c r="B453" t="s">
        <v>111</v>
      </c>
      <c r="C453">
        <v>6</v>
      </c>
    </row>
    <row r="454" spans="1:3" x14ac:dyDescent="0.25">
      <c r="A454" t="s">
        <v>249</v>
      </c>
      <c r="B454" t="s">
        <v>114</v>
      </c>
      <c r="C454">
        <v>6</v>
      </c>
    </row>
    <row r="455" spans="1:3" x14ac:dyDescent="0.25">
      <c r="A455" t="s">
        <v>162</v>
      </c>
      <c r="B455" t="s">
        <v>68</v>
      </c>
      <c r="C455">
        <v>7</v>
      </c>
    </row>
    <row r="456" spans="1:3" x14ac:dyDescent="0.25">
      <c r="A456" t="s">
        <v>333</v>
      </c>
      <c r="B456" t="s">
        <v>111</v>
      </c>
      <c r="C456">
        <v>5</v>
      </c>
    </row>
    <row r="457" spans="1:3" x14ac:dyDescent="0.25">
      <c r="A457" t="s">
        <v>474</v>
      </c>
      <c r="B457" t="s">
        <v>128</v>
      </c>
      <c r="C457">
        <v>3</v>
      </c>
    </row>
    <row r="458" spans="1:3" x14ac:dyDescent="0.25">
      <c r="A458" t="s">
        <v>105</v>
      </c>
      <c r="B458" t="s">
        <v>68</v>
      </c>
      <c r="C458">
        <v>8</v>
      </c>
    </row>
    <row r="459" spans="1:3" x14ac:dyDescent="0.25">
      <c r="A459" t="s">
        <v>166</v>
      </c>
      <c r="B459" t="s">
        <v>68</v>
      </c>
      <c r="C459">
        <v>7</v>
      </c>
    </row>
    <row r="460" spans="1:3" x14ac:dyDescent="0.25">
      <c r="A460" t="s">
        <v>559</v>
      </c>
      <c r="B460" t="s">
        <v>231</v>
      </c>
      <c r="C460">
        <v>2</v>
      </c>
    </row>
    <row r="461" spans="1:3" x14ac:dyDescent="0.25">
      <c r="A461" t="s">
        <v>134</v>
      </c>
      <c r="B461" t="s">
        <v>111</v>
      </c>
      <c r="C461">
        <v>8</v>
      </c>
    </row>
    <row r="462" spans="1:3" x14ac:dyDescent="0.25">
      <c r="A462" t="s">
        <v>510</v>
      </c>
      <c r="B462" t="s">
        <v>88</v>
      </c>
      <c r="C462">
        <v>2</v>
      </c>
    </row>
    <row r="463" spans="1:3" x14ac:dyDescent="0.25">
      <c r="A463" t="s">
        <v>183</v>
      </c>
      <c r="B463" t="s">
        <v>184</v>
      </c>
      <c r="C463">
        <v>7</v>
      </c>
    </row>
    <row r="464" spans="1:3" x14ac:dyDescent="0.25">
      <c r="A464" t="s">
        <v>319</v>
      </c>
      <c r="B464" t="s">
        <v>75</v>
      </c>
      <c r="C464">
        <v>5</v>
      </c>
    </row>
    <row r="465" spans="1:3" x14ac:dyDescent="0.25">
      <c r="A465" t="s">
        <v>597</v>
      </c>
      <c r="B465" t="s">
        <v>151</v>
      </c>
      <c r="C465">
        <v>1</v>
      </c>
    </row>
    <row r="466" spans="1:3" x14ac:dyDescent="0.25">
      <c r="A466" t="s">
        <v>377</v>
      </c>
      <c r="B466" t="s">
        <v>88</v>
      </c>
      <c r="C466">
        <v>4</v>
      </c>
    </row>
    <row r="467" spans="1:3" x14ac:dyDescent="0.25">
      <c r="A467" t="s">
        <v>563</v>
      </c>
      <c r="B467" t="s">
        <v>279</v>
      </c>
      <c r="C467">
        <v>2</v>
      </c>
    </row>
    <row r="468" spans="1:3" x14ac:dyDescent="0.25">
      <c r="A468" t="s">
        <v>500</v>
      </c>
      <c r="B468" t="s">
        <v>231</v>
      </c>
      <c r="C468">
        <v>2</v>
      </c>
    </row>
    <row r="469" spans="1:3" x14ac:dyDescent="0.25">
      <c r="A469" t="s">
        <v>587</v>
      </c>
      <c r="B469" t="s">
        <v>222</v>
      </c>
      <c r="C469">
        <v>1</v>
      </c>
    </row>
    <row r="470" spans="1:3" x14ac:dyDescent="0.25">
      <c r="A470" t="s">
        <v>404</v>
      </c>
      <c r="B470" t="s">
        <v>111</v>
      </c>
      <c r="C470">
        <v>4</v>
      </c>
    </row>
    <row r="471" spans="1:3" x14ac:dyDescent="0.25">
      <c r="A471" t="s">
        <v>77</v>
      </c>
      <c r="B471" t="s">
        <v>68</v>
      </c>
      <c r="C471">
        <v>8</v>
      </c>
    </row>
    <row r="472" spans="1:3" x14ac:dyDescent="0.25">
      <c r="A472" t="s">
        <v>116</v>
      </c>
      <c r="B472" t="s">
        <v>68</v>
      </c>
      <c r="C472">
        <v>8</v>
      </c>
    </row>
    <row r="473" spans="1:3" x14ac:dyDescent="0.25">
      <c r="A473" t="s">
        <v>247</v>
      </c>
      <c r="B473" t="s">
        <v>184</v>
      </c>
      <c r="C473">
        <v>6</v>
      </c>
    </row>
    <row r="474" spans="1:3" x14ac:dyDescent="0.25">
      <c r="A474" t="s">
        <v>174</v>
      </c>
      <c r="B474" t="s">
        <v>75</v>
      </c>
      <c r="C474">
        <v>7</v>
      </c>
    </row>
    <row r="475" spans="1:3" x14ac:dyDescent="0.25">
      <c r="A475" t="s">
        <v>580</v>
      </c>
      <c r="B475" t="s">
        <v>222</v>
      </c>
      <c r="C475">
        <v>1</v>
      </c>
    </row>
    <row r="476" spans="1:3" x14ac:dyDescent="0.25">
      <c r="A476" t="s">
        <v>540</v>
      </c>
      <c r="B476" t="s">
        <v>273</v>
      </c>
      <c r="C476">
        <v>2</v>
      </c>
    </row>
    <row r="477" spans="1:3" x14ac:dyDescent="0.25">
      <c r="A477" t="s">
        <v>513</v>
      </c>
      <c r="B477" t="s">
        <v>222</v>
      </c>
      <c r="C477">
        <v>2</v>
      </c>
    </row>
    <row r="478" spans="1:3" x14ac:dyDescent="0.25">
      <c r="A478" t="s">
        <v>501</v>
      </c>
      <c r="B478" t="s">
        <v>158</v>
      </c>
      <c r="C478">
        <v>2</v>
      </c>
    </row>
    <row r="479" spans="1:3" x14ac:dyDescent="0.25">
      <c r="A479" t="s">
        <v>432</v>
      </c>
      <c r="B479" t="s">
        <v>222</v>
      </c>
      <c r="C479">
        <v>3</v>
      </c>
    </row>
    <row r="480" spans="1:3" x14ac:dyDescent="0.25">
      <c r="A480" t="s">
        <v>245</v>
      </c>
      <c r="B480" t="s">
        <v>184</v>
      </c>
      <c r="C480">
        <v>6</v>
      </c>
    </row>
    <row r="481" spans="1:3" x14ac:dyDescent="0.25">
      <c r="A481" t="s">
        <v>464</v>
      </c>
      <c r="B481" t="s">
        <v>88</v>
      </c>
      <c r="C481">
        <v>3</v>
      </c>
    </row>
    <row r="482" spans="1:3" x14ac:dyDescent="0.25">
      <c r="A482" t="s">
        <v>582</v>
      </c>
      <c r="B482" t="s">
        <v>151</v>
      </c>
      <c r="C482">
        <v>1</v>
      </c>
    </row>
    <row r="483" spans="1:3" x14ac:dyDescent="0.25">
      <c r="A483" t="s">
        <v>239</v>
      </c>
      <c r="B483" t="s">
        <v>86</v>
      </c>
      <c r="C483">
        <v>6</v>
      </c>
    </row>
    <row r="484" spans="1:3" x14ac:dyDescent="0.25">
      <c r="A484" t="s">
        <v>226</v>
      </c>
      <c r="B484" t="s">
        <v>88</v>
      </c>
      <c r="C484">
        <v>6</v>
      </c>
    </row>
    <row r="485" spans="1:3" x14ac:dyDescent="0.25">
      <c r="A485" t="s">
        <v>297</v>
      </c>
      <c r="B485" t="s">
        <v>81</v>
      </c>
      <c r="C485">
        <v>5</v>
      </c>
    </row>
    <row r="486" spans="1:3" x14ac:dyDescent="0.25">
      <c r="A486" t="s">
        <v>593</v>
      </c>
      <c r="B486" t="s">
        <v>222</v>
      </c>
      <c r="C486">
        <v>1</v>
      </c>
    </row>
    <row r="487" spans="1:3" x14ac:dyDescent="0.25">
      <c r="A487" t="s">
        <v>198</v>
      </c>
      <c r="B487" t="s">
        <v>88</v>
      </c>
      <c r="C487">
        <v>7</v>
      </c>
    </row>
    <row r="488" spans="1:3" x14ac:dyDescent="0.25">
      <c r="A488" t="s">
        <v>251</v>
      </c>
      <c r="B488" t="s">
        <v>114</v>
      </c>
      <c r="C488">
        <v>6</v>
      </c>
    </row>
    <row r="489" spans="1:3" x14ac:dyDescent="0.25">
      <c r="A489" t="s">
        <v>545</v>
      </c>
      <c r="B489" t="s">
        <v>94</v>
      </c>
      <c r="C489">
        <v>2</v>
      </c>
    </row>
    <row r="490" spans="1:3" x14ac:dyDescent="0.25">
      <c r="A490" t="s">
        <v>102</v>
      </c>
      <c r="B490" t="s">
        <v>68</v>
      </c>
      <c r="C490">
        <v>8</v>
      </c>
    </row>
    <row r="491" spans="1:3" x14ac:dyDescent="0.25">
      <c r="A491" t="s">
        <v>569</v>
      </c>
      <c r="B491" t="s">
        <v>184</v>
      </c>
      <c r="C491">
        <v>1</v>
      </c>
    </row>
    <row r="492" spans="1:3" x14ac:dyDescent="0.25">
      <c r="A492" t="s">
        <v>414</v>
      </c>
      <c r="B492" t="s">
        <v>151</v>
      </c>
      <c r="C492">
        <v>4</v>
      </c>
    </row>
    <row r="493" spans="1:3" x14ac:dyDescent="0.25">
      <c r="A493" t="s">
        <v>85</v>
      </c>
      <c r="B493" t="s">
        <v>86</v>
      </c>
      <c r="C493">
        <v>8</v>
      </c>
    </row>
    <row r="494" spans="1:3" x14ac:dyDescent="0.25">
      <c r="A494" t="s">
        <v>257</v>
      </c>
      <c r="B494" t="s">
        <v>86</v>
      </c>
      <c r="C494">
        <v>6</v>
      </c>
    </row>
    <row r="495" spans="1:3" x14ac:dyDescent="0.25">
      <c r="A495" t="s">
        <v>355</v>
      </c>
      <c r="B495" t="s">
        <v>81</v>
      </c>
      <c r="C495">
        <v>4</v>
      </c>
    </row>
    <row r="496" spans="1:3" x14ac:dyDescent="0.25">
      <c r="A496" t="s">
        <v>469</v>
      </c>
      <c r="B496" t="s">
        <v>264</v>
      </c>
      <c r="C496">
        <v>3</v>
      </c>
    </row>
    <row r="497" spans="1:3" x14ac:dyDescent="0.25">
      <c r="A497" t="s">
        <v>106</v>
      </c>
      <c r="B497" t="s">
        <v>73</v>
      </c>
      <c r="C497">
        <v>8</v>
      </c>
    </row>
    <row r="498" spans="1:3" x14ac:dyDescent="0.25">
      <c r="A498" t="s">
        <v>520</v>
      </c>
      <c r="B498" t="s">
        <v>312</v>
      </c>
      <c r="C498">
        <v>2</v>
      </c>
    </row>
    <row r="499" spans="1:3" x14ac:dyDescent="0.25">
      <c r="A499" t="s">
        <v>389</v>
      </c>
      <c r="B499" t="s">
        <v>273</v>
      </c>
      <c r="C499">
        <v>4</v>
      </c>
    </row>
    <row r="500" spans="1:3" x14ac:dyDescent="0.25">
      <c r="A500" t="s">
        <v>585</v>
      </c>
      <c r="B500" t="s">
        <v>231</v>
      </c>
      <c r="C500">
        <v>1</v>
      </c>
    </row>
    <row r="501" spans="1:3" x14ac:dyDescent="0.25">
      <c r="A501" t="s">
        <v>494</v>
      </c>
      <c r="B501" t="s">
        <v>231</v>
      </c>
      <c r="C501">
        <v>3</v>
      </c>
    </row>
    <row r="502" spans="1:3" x14ac:dyDescent="0.25">
      <c r="A502" t="s">
        <v>289</v>
      </c>
      <c r="B502" t="s">
        <v>86</v>
      </c>
      <c r="C502">
        <v>5</v>
      </c>
    </row>
    <row r="503" spans="1:3" x14ac:dyDescent="0.25">
      <c r="A503" t="s">
        <v>509</v>
      </c>
      <c r="B503" t="s">
        <v>231</v>
      </c>
      <c r="C503">
        <v>2</v>
      </c>
    </row>
    <row r="504" spans="1:3" x14ac:dyDescent="0.25">
      <c r="A504" t="s">
        <v>242</v>
      </c>
      <c r="B504" t="s">
        <v>114</v>
      </c>
      <c r="C504">
        <v>6</v>
      </c>
    </row>
    <row r="505" spans="1:3" x14ac:dyDescent="0.25">
      <c r="A505" t="s">
        <v>489</v>
      </c>
      <c r="B505" t="s">
        <v>231</v>
      </c>
      <c r="C505">
        <v>3</v>
      </c>
    </row>
    <row r="506" spans="1:3" x14ac:dyDescent="0.25">
      <c r="A506" t="s">
        <v>295</v>
      </c>
      <c r="B506" t="s">
        <v>86</v>
      </c>
      <c r="C506">
        <v>5</v>
      </c>
    </row>
    <row r="507" spans="1:3" x14ac:dyDescent="0.25">
      <c r="A507" t="s">
        <v>584</v>
      </c>
      <c r="B507" t="s">
        <v>151</v>
      </c>
      <c r="C507">
        <v>1</v>
      </c>
    </row>
    <row r="508" spans="1:3" x14ac:dyDescent="0.25">
      <c r="A508" t="s">
        <v>298</v>
      </c>
      <c r="B508" t="s">
        <v>86</v>
      </c>
      <c r="C508">
        <v>5</v>
      </c>
    </row>
    <row r="509" spans="1:3" x14ac:dyDescent="0.25">
      <c r="A509" t="s">
        <v>221</v>
      </c>
      <c r="B509" t="s">
        <v>222</v>
      </c>
      <c r="C509">
        <v>6</v>
      </c>
    </row>
    <row r="510" spans="1:3" x14ac:dyDescent="0.25">
      <c r="A510" t="s">
        <v>266</v>
      </c>
      <c r="B510" t="s">
        <v>65</v>
      </c>
      <c r="C510">
        <v>6</v>
      </c>
    </row>
    <row r="511" spans="1:3" x14ac:dyDescent="0.25">
      <c r="A511" t="s">
        <v>307</v>
      </c>
      <c r="B511" t="s">
        <v>75</v>
      </c>
      <c r="C511">
        <v>5</v>
      </c>
    </row>
    <row r="512" spans="1:3" x14ac:dyDescent="0.25">
      <c r="A512" t="s">
        <v>388</v>
      </c>
      <c r="B512" t="s">
        <v>128</v>
      </c>
      <c r="C512">
        <v>4</v>
      </c>
    </row>
    <row r="513" spans="1:3" x14ac:dyDescent="0.25">
      <c r="A513" t="s">
        <v>278</v>
      </c>
      <c r="B513" t="s">
        <v>279</v>
      </c>
      <c r="C513">
        <v>6</v>
      </c>
    </row>
    <row r="514" spans="1:3" x14ac:dyDescent="0.25">
      <c r="A514" t="s">
        <v>214</v>
      </c>
      <c r="B514" t="s">
        <v>88</v>
      </c>
      <c r="C514">
        <v>6</v>
      </c>
    </row>
    <row r="515" spans="1:3" x14ac:dyDescent="0.25">
      <c r="A515" t="s">
        <v>423</v>
      </c>
      <c r="B515" t="s">
        <v>86</v>
      </c>
      <c r="C515">
        <v>4</v>
      </c>
    </row>
    <row r="516" spans="1:3" x14ac:dyDescent="0.25">
      <c r="A516" t="s">
        <v>539</v>
      </c>
      <c r="B516" t="s">
        <v>151</v>
      </c>
      <c r="C516">
        <v>2</v>
      </c>
    </row>
    <row r="517" spans="1:3" x14ac:dyDescent="0.25">
      <c r="A517" t="s">
        <v>95</v>
      </c>
      <c r="B517" t="s">
        <v>65</v>
      </c>
      <c r="C517">
        <v>8</v>
      </c>
    </row>
    <row r="518" spans="1:3" x14ac:dyDescent="0.25">
      <c r="A518" t="s">
        <v>146</v>
      </c>
      <c r="B518" t="s">
        <v>68</v>
      </c>
      <c r="C518">
        <v>7</v>
      </c>
    </row>
    <row r="519" spans="1:3" x14ac:dyDescent="0.25">
      <c r="A519" t="s">
        <v>124</v>
      </c>
      <c r="B519" t="s">
        <v>68</v>
      </c>
      <c r="C519">
        <v>8</v>
      </c>
    </row>
    <row r="520" spans="1:3" x14ac:dyDescent="0.25">
      <c r="A520" t="s">
        <v>549</v>
      </c>
      <c r="B520" t="s">
        <v>151</v>
      </c>
      <c r="C520">
        <v>2</v>
      </c>
    </row>
    <row r="521" spans="1:3" x14ac:dyDescent="0.25">
      <c r="A521" t="s">
        <v>621</v>
      </c>
      <c r="B521" t="s">
        <v>279</v>
      </c>
      <c r="C521">
        <v>1</v>
      </c>
    </row>
    <row r="522" spans="1:3" x14ac:dyDescent="0.25">
      <c r="A522" t="s">
        <v>227</v>
      </c>
      <c r="B522" t="s">
        <v>184</v>
      </c>
      <c r="C522">
        <v>6</v>
      </c>
    </row>
    <row r="523" spans="1:3" x14ac:dyDescent="0.25">
      <c r="A523" t="s">
        <v>160</v>
      </c>
      <c r="B523" t="s">
        <v>68</v>
      </c>
      <c r="C523">
        <v>7</v>
      </c>
    </row>
    <row r="524" spans="1:3" x14ac:dyDescent="0.25">
      <c r="A524" t="s">
        <v>465</v>
      </c>
      <c r="B524" t="s">
        <v>222</v>
      </c>
      <c r="C524">
        <v>3</v>
      </c>
    </row>
    <row r="525" spans="1:3" x14ac:dyDescent="0.25">
      <c r="A525" t="s">
        <v>602</v>
      </c>
      <c r="B525" t="s">
        <v>158</v>
      </c>
      <c r="C525">
        <v>1</v>
      </c>
    </row>
    <row r="526" spans="1:3" x14ac:dyDescent="0.25">
      <c r="A526" t="s">
        <v>413</v>
      </c>
      <c r="B526" t="s">
        <v>111</v>
      </c>
      <c r="C526">
        <v>4</v>
      </c>
    </row>
    <row r="527" spans="1:3" x14ac:dyDescent="0.25">
      <c r="A527" t="s">
        <v>556</v>
      </c>
      <c r="B527" t="s">
        <v>222</v>
      </c>
      <c r="C527">
        <v>2</v>
      </c>
    </row>
    <row r="528" spans="1:3" x14ac:dyDescent="0.25">
      <c r="A528" t="s">
        <v>612</v>
      </c>
      <c r="B528" t="s">
        <v>312</v>
      </c>
      <c r="C528">
        <v>1</v>
      </c>
    </row>
    <row r="529" spans="1:3" x14ac:dyDescent="0.25">
      <c r="A529" t="s">
        <v>92</v>
      </c>
      <c r="B529" t="s">
        <v>65</v>
      </c>
      <c r="C529">
        <v>8</v>
      </c>
    </row>
    <row r="530" spans="1:3" x14ac:dyDescent="0.25">
      <c r="A530" t="s">
        <v>277</v>
      </c>
      <c r="B530" t="s">
        <v>73</v>
      </c>
      <c r="C530">
        <v>6</v>
      </c>
    </row>
    <row r="531" spans="1:3" x14ac:dyDescent="0.25">
      <c r="A531" t="s">
        <v>476</v>
      </c>
      <c r="B531" t="s">
        <v>65</v>
      </c>
      <c r="C531">
        <v>3</v>
      </c>
    </row>
    <row r="532" spans="1:3" x14ac:dyDescent="0.25">
      <c r="A532" t="s">
        <v>380</v>
      </c>
      <c r="B532" t="s">
        <v>88</v>
      </c>
      <c r="C532">
        <v>4</v>
      </c>
    </row>
    <row r="533" spans="1:3" x14ac:dyDescent="0.25">
      <c r="A533" t="s">
        <v>627</v>
      </c>
      <c r="B533" t="s">
        <v>94</v>
      </c>
      <c r="C533">
        <v>1</v>
      </c>
    </row>
    <row r="534" spans="1:3" x14ac:dyDescent="0.25">
      <c r="A534" t="s">
        <v>536</v>
      </c>
      <c r="B534" t="s">
        <v>88</v>
      </c>
      <c r="C534">
        <v>2</v>
      </c>
    </row>
    <row r="535" spans="1:3" x14ac:dyDescent="0.25">
      <c r="A535" t="s">
        <v>519</v>
      </c>
      <c r="B535" t="s">
        <v>312</v>
      </c>
      <c r="C535">
        <v>2</v>
      </c>
    </row>
    <row r="536" spans="1:3" x14ac:dyDescent="0.25">
      <c r="A536" t="s">
        <v>104</v>
      </c>
      <c r="B536" t="s">
        <v>68</v>
      </c>
      <c r="C536">
        <v>8</v>
      </c>
    </row>
    <row r="537" spans="1:3" x14ac:dyDescent="0.25">
      <c r="A537" t="s">
        <v>260</v>
      </c>
      <c r="B537" t="s">
        <v>75</v>
      </c>
      <c r="C537">
        <v>6</v>
      </c>
    </row>
    <row r="538" spans="1:3" x14ac:dyDescent="0.25">
      <c r="A538" t="s">
        <v>493</v>
      </c>
      <c r="B538" t="s">
        <v>151</v>
      </c>
      <c r="C538">
        <v>3</v>
      </c>
    </row>
    <row r="539" spans="1:3" x14ac:dyDescent="0.25">
      <c r="A539" t="s">
        <v>335</v>
      </c>
      <c r="B539" t="s">
        <v>222</v>
      </c>
      <c r="C539">
        <v>5</v>
      </c>
    </row>
    <row r="540" spans="1:3" x14ac:dyDescent="0.25">
      <c r="A540" t="s">
        <v>113</v>
      </c>
      <c r="B540" t="s">
        <v>114</v>
      </c>
      <c r="C540">
        <v>8</v>
      </c>
    </row>
    <row r="541" spans="1:3" x14ac:dyDescent="0.25">
      <c r="A541" t="s">
        <v>115</v>
      </c>
      <c r="B541" t="s">
        <v>75</v>
      </c>
      <c r="C541">
        <v>8</v>
      </c>
    </row>
    <row r="542" spans="1:3" x14ac:dyDescent="0.25">
      <c r="A542" t="s">
        <v>309</v>
      </c>
      <c r="B542" t="s">
        <v>88</v>
      </c>
      <c r="C542">
        <v>5</v>
      </c>
    </row>
    <row r="543" spans="1:3" x14ac:dyDescent="0.25">
      <c r="A543" t="s">
        <v>460</v>
      </c>
      <c r="B543" t="s">
        <v>114</v>
      </c>
      <c r="C543">
        <v>3</v>
      </c>
    </row>
    <row r="544" spans="1:3" x14ac:dyDescent="0.25">
      <c r="A544" t="s">
        <v>526</v>
      </c>
      <c r="B544" t="s">
        <v>88</v>
      </c>
      <c r="C544">
        <v>2</v>
      </c>
    </row>
    <row r="545" spans="1:3" x14ac:dyDescent="0.25">
      <c r="A545" t="s">
        <v>83</v>
      </c>
      <c r="B545" t="s">
        <v>73</v>
      </c>
      <c r="C545">
        <v>8</v>
      </c>
    </row>
    <row r="546" spans="1:3" x14ac:dyDescent="0.25">
      <c r="A546" t="s">
        <v>609</v>
      </c>
      <c r="B546" t="s">
        <v>81</v>
      </c>
      <c r="C546">
        <v>1</v>
      </c>
    </row>
    <row r="547" spans="1:3" x14ac:dyDescent="0.25">
      <c r="A547" t="s">
        <v>551</v>
      </c>
      <c r="B547" t="s">
        <v>279</v>
      </c>
      <c r="C547">
        <v>2</v>
      </c>
    </row>
    <row r="548" spans="1:3" x14ac:dyDescent="0.25">
      <c r="A548" t="s">
        <v>178</v>
      </c>
      <c r="B548" t="s">
        <v>75</v>
      </c>
      <c r="C548">
        <v>7</v>
      </c>
    </row>
    <row r="549" spans="1:3" x14ac:dyDescent="0.25">
      <c r="A549" t="s">
        <v>237</v>
      </c>
      <c r="B549" t="s">
        <v>114</v>
      </c>
      <c r="C549">
        <v>6</v>
      </c>
    </row>
    <row r="550" spans="1:3" x14ac:dyDescent="0.25">
      <c r="A550" t="s">
        <v>217</v>
      </c>
      <c r="B550" t="s">
        <v>114</v>
      </c>
      <c r="C550">
        <v>6</v>
      </c>
    </row>
    <row r="551" spans="1:3" x14ac:dyDescent="0.25">
      <c r="A551" t="s">
        <v>490</v>
      </c>
      <c r="B551" t="s">
        <v>88</v>
      </c>
      <c r="C551">
        <v>3</v>
      </c>
    </row>
    <row r="552" spans="1:3" x14ac:dyDescent="0.25">
      <c r="A552" t="s">
        <v>590</v>
      </c>
      <c r="B552" t="s">
        <v>231</v>
      </c>
      <c r="C552">
        <v>1</v>
      </c>
    </row>
    <row r="553" spans="1:3" x14ac:dyDescent="0.25">
      <c r="A553" t="s">
        <v>370</v>
      </c>
      <c r="B553" t="s">
        <v>158</v>
      </c>
      <c r="C553">
        <v>4</v>
      </c>
    </row>
    <row r="554" spans="1:3" x14ac:dyDescent="0.25">
      <c r="A554" t="s">
        <v>140</v>
      </c>
      <c r="B554" t="s">
        <v>68</v>
      </c>
      <c r="C554">
        <v>8</v>
      </c>
    </row>
    <row r="555" spans="1:3" x14ac:dyDescent="0.25">
      <c r="A555" t="s">
        <v>634</v>
      </c>
      <c r="B555" t="s">
        <v>73</v>
      </c>
      <c r="C555">
        <v>1</v>
      </c>
    </row>
    <row r="556" spans="1:3" x14ac:dyDescent="0.25">
      <c r="A556" t="s">
        <v>103</v>
      </c>
      <c r="B556" t="s">
        <v>81</v>
      </c>
      <c r="C556">
        <v>8</v>
      </c>
    </row>
    <row r="557" spans="1:3" x14ac:dyDescent="0.25">
      <c r="A557" t="s">
        <v>396</v>
      </c>
      <c r="B557" t="s">
        <v>222</v>
      </c>
      <c r="C557">
        <v>4</v>
      </c>
    </row>
  </sheetData>
  <sheetProtection algorithmName="SHA-512" hashValue="ckzTpqzs6WW/5/z58SDLIdK89Y8HeVJcPNQzHRWulbm2aL9/AYoiDBtjbHUktqgLtUwOZtzwW+nvjQvZAbGOpg==" saltValue="PA3e1A/td+HGNQ1JrBgQ8Q==" spinCount="100000" sheet="1" objects="1" scenarios="1" selectLockedCells="1" selectUnlockedCells="1"/>
  <autoFilter ref="A1:D557" xr:uid="{00000000-0009-0000-0000-000004000000}"/>
  <sortState ref="AB2:AB161">
    <sortCondition ref="AB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3:K26"/>
  <sheetViews>
    <sheetView topLeftCell="A4" zoomScale="130" zoomScaleNormal="130" workbookViewId="0">
      <selection activeCell="M16" sqref="M16"/>
    </sheetView>
  </sheetViews>
  <sheetFormatPr defaultRowHeight="15" x14ac:dyDescent="0.25"/>
  <cols>
    <col min="1" max="1" width="27.7109375" bestFit="1" customWidth="1"/>
    <col min="2" max="9" width="7" customWidth="1"/>
    <col min="10" max="10" width="11.28515625" customWidth="1"/>
    <col min="11" max="14" width="23.42578125" bestFit="1" customWidth="1"/>
    <col min="15" max="15" width="6.85546875" customWidth="1"/>
    <col min="16" max="31" width="23.42578125" bestFit="1" customWidth="1"/>
    <col min="32" max="32" width="6.85546875" customWidth="1"/>
    <col min="33" max="50" width="21.7109375" bestFit="1" customWidth="1"/>
    <col min="51" max="51" width="6.85546875" customWidth="1"/>
    <col min="52" max="69" width="23.42578125" bestFit="1" customWidth="1"/>
    <col min="70" max="70" width="6.85546875" customWidth="1"/>
    <col min="71" max="89" width="23.42578125" bestFit="1" customWidth="1"/>
    <col min="90" max="90" width="6.85546875" customWidth="1"/>
    <col min="91" max="108" width="23.42578125" bestFit="1" customWidth="1"/>
    <col min="109" max="109" width="6.85546875" customWidth="1"/>
    <col min="110" max="123" width="23.42578125" bestFit="1" customWidth="1"/>
    <col min="124" max="124" width="6.85546875" customWidth="1"/>
    <col min="125" max="136" width="23.42578125" bestFit="1" customWidth="1"/>
    <col min="137" max="137" width="6.85546875" customWidth="1"/>
    <col min="138" max="138" width="11.28515625" bestFit="1" customWidth="1"/>
  </cols>
  <sheetData>
    <row r="3" spans="1:11" x14ac:dyDescent="0.25">
      <c r="A3" s="28" t="s">
        <v>642</v>
      </c>
      <c r="B3" s="28" t="s">
        <v>641</v>
      </c>
    </row>
    <row r="4" spans="1:11" ht="18.75" x14ac:dyDescent="0.25">
      <c r="A4" s="28" t="s">
        <v>639</v>
      </c>
      <c r="B4" s="34">
        <v>1</v>
      </c>
      <c r="C4" s="34">
        <v>2</v>
      </c>
      <c r="D4" s="34">
        <v>3</v>
      </c>
      <c r="E4" s="34">
        <v>4</v>
      </c>
      <c r="F4" s="34">
        <v>5</v>
      </c>
      <c r="G4" s="34">
        <v>6</v>
      </c>
      <c r="H4" s="34">
        <v>7</v>
      </c>
      <c r="I4" s="34">
        <v>8</v>
      </c>
      <c r="J4" t="s">
        <v>640</v>
      </c>
    </row>
    <row r="5" spans="1:11" x14ac:dyDescent="0.25">
      <c r="A5" s="36" t="s">
        <v>231</v>
      </c>
      <c r="B5" s="32">
        <v>4</v>
      </c>
      <c r="C5" s="32">
        <v>9</v>
      </c>
      <c r="D5" s="32">
        <v>7</v>
      </c>
      <c r="E5" s="35"/>
      <c r="F5" s="32">
        <v>1</v>
      </c>
      <c r="G5" s="32">
        <v>2</v>
      </c>
      <c r="H5" s="35"/>
      <c r="I5" s="35"/>
      <c r="J5" s="30">
        <v>23</v>
      </c>
      <c r="K5">
        <v>100</v>
      </c>
    </row>
    <row r="6" spans="1:11" x14ac:dyDescent="0.25">
      <c r="A6" s="36" t="s">
        <v>312</v>
      </c>
      <c r="B6" s="32">
        <v>7</v>
      </c>
      <c r="C6" s="32">
        <v>10</v>
      </c>
      <c r="D6" s="32">
        <v>7</v>
      </c>
      <c r="E6" s="32">
        <v>3</v>
      </c>
      <c r="F6" s="32">
        <v>1</v>
      </c>
      <c r="G6" s="35"/>
      <c r="H6" s="35"/>
      <c r="I6" s="35"/>
      <c r="J6" s="30">
        <v>28</v>
      </c>
      <c r="K6">
        <v>100</v>
      </c>
    </row>
    <row r="7" spans="1:11" x14ac:dyDescent="0.25">
      <c r="A7" s="36" t="s">
        <v>81</v>
      </c>
      <c r="B7" s="32">
        <v>2</v>
      </c>
      <c r="C7" s="32">
        <v>2</v>
      </c>
      <c r="D7" s="35"/>
      <c r="E7" s="32">
        <v>4</v>
      </c>
      <c r="F7" s="32">
        <v>5</v>
      </c>
      <c r="G7" s="32">
        <v>4</v>
      </c>
      <c r="H7" s="32">
        <v>2</v>
      </c>
      <c r="I7" s="32">
        <v>3</v>
      </c>
      <c r="J7" s="30">
        <v>22</v>
      </c>
      <c r="K7">
        <v>100</v>
      </c>
    </row>
    <row r="8" spans="1:11" x14ac:dyDescent="0.25">
      <c r="A8" s="36" t="s">
        <v>66</v>
      </c>
      <c r="B8" s="35"/>
      <c r="C8" s="35"/>
      <c r="D8" s="35"/>
      <c r="E8" s="35"/>
      <c r="F8" s="35"/>
      <c r="G8" s="35"/>
      <c r="H8" s="35"/>
      <c r="I8" s="32">
        <v>1</v>
      </c>
      <c r="J8" s="30">
        <v>1</v>
      </c>
      <c r="K8">
        <v>100</v>
      </c>
    </row>
    <row r="9" spans="1:11" x14ac:dyDescent="0.25">
      <c r="A9" s="36" t="s">
        <v>68</v>
      </c>
      <c r="B9" s="35"/>
      <c r="C9" s="35"/>
      <c r="D9" s="35"/>
      <c r="E9" s="32">
        <v>1</v>
      </c>
      <c r="F9" s="35"/>
      <c r="G9" s="32">
        <v>6</v>
      </c>
      <c r="H9" s="32">
        <v>11</v>
      </c>
      <c r="I9" s="32">
        <v>23</v>
      </c>
      <c r="J9" s="30">
        <v>41</v>
      </c>
      <c r="K9">
        <v>100</v>
      </c>
    </row>
    <row r="10" spans="1:11" x14ac:dyDescent="0.25">
      <c r="A10" s="36" t="s">
        <v>158</v>
      </c>
      <c r="B10" s="32">
        <v>4</v>
      </c>
      <c r="C10" s="32">
        <v>3</v>
      </c>
      <c r="D10" s="32">
        <v>2</v>
      </c>
      <c r="E10" s="32">
        <v>4</v>
      </c>
      <c r="F10" s="32">
        <v>5</v>
      </c>
      <c r="G10" s="32">
        <v>2</v>
      </c>
      <c r="H10" s="32">
        <v>2</v>
      </c>
      <c r="I10" s="35"/>
      <c r="J10" s="30">
        <v>22</v>
      </c>
      <c r="K10">
        <v>100</v>
      </c>
    </row>
    <row r="11" spans="1:11" x14ac:dyDescent="0.25">
      <c r="A11" s="36" t="s">
        <v>128</v>
      </c>
      <c r="B11" s="35"/>
      <c r="C11" s="32">
        <v>2</v>
      </c>
      <c r="D11" s="32">
        <v>10</v>
      </c>
      <c r="E11" s="32">
        <v>7</v>
      </c>
      <c r="F11" s="32">
        <v>3</v>
      </c>
      <c r="G11" s="32">
        <v>1</v>
      </c>
      <c r="H11" s="32">
        <v>1</v>
      </c>
      <c r="I11" s="32">
        <v>1</v>
      </c>
      <c r="J11" s="30">
        <v>25</v>
      </c>
      <c r="K11">
        <v>100</v>
      </c>
    </row>
    <row r="12" spans="1:11" x14ac:dyDescent="0.25">
      <c r="A12" s="36" t="s">
        <v>114</v>
      </c>
      <c r="B12" s="35"/>
      <c r="C12" s="35"/>
      <c r="D12" s="32">
        <v>2</v>
      </c>
      <c r="E12" s="32">
        <v>5</v>
      </c>
      <c r="F12" s="32">
        <v>7</v>
      </c>
      <c r="G12" s="32">
        <v>12</v>
      </c>
      <c r="H12" s="32">
        <v>4</v>
      </c>
      <c r="I12" s="32">
        <v>2</v>
      </c>
      <c r="J12" s="30">
        <v>32</v>
      </c>
      <c r="K12">
        <v>100</v>
      </c>
    </row>
    <row r="13" spans="1:11" x14ac:dyDescent="0.25">
      <c r="A13" s="36" t="s">
        <v>94</v>
      </c>
      <c r="B13" s="32">
        <v>2</v>
      </c>
      <c r="C13" s="32">
        <v>2</v>
      </c>
      <c r="D13" s="32">
        <v>2</v>
      </c>
      <c r="E13" s="32">
        <v>1</v>
      </c>
      <c r="F13" s="32">
        <v>1</v>
      </c>
      <c r="G13" s="32">
        <v>2</v>
      </c>
      <c r="H13" s="32">
        <v>1</v>
      </c>
      <c r="I13" s="32">
        <v>1</v>
      </c>
      <c r="J13" s="30">
        <v>12</v>
      </c>
      <c r="K13">
        <v>100</v>
      </c>
    </row>
    <row r="14" spans="1:11" x14ac:dyDescent="0.25">
      <c r="A14" s="36" t="s">
        <v>111</v>
      </c>
      <c r="B14" s="35"/>
      <c r="C14" s="35"/>
      <c r="D14" s="32">
        <v>4</v>
      </c>
      <c r="E14" s="32">
        <v>9</v>
      </c>
      <c r="F14" s="32">
        <v>7</v>
      </c>
      <c r="G14" s="32">
        <v>1</v>
      </c>
      <c r="H14" s="32">
        <v>2</v>
      </c>
      <c r="I14" s="32">
        <v>2</v>
      </c>
      <c r="J14" s="30">
        <v>25</v>
      </c>
      <c r="K14">
        <v>100</v>
      </c>
    </row>
    <row r="15" spans="1:11" x14ac:dyDescent="0.25">
      <c r="A15" s="36" t="s">
        <v>151</v>
      </c>
      <c r="B15" s="32">
        <v>15</v>
      </c>
      <c r="C15" s="32">
        <v>13</v>
      </c>
      <c r="D15" s="32">
        <v>5</v>
      </c>
      <c r="E15" s="32">
        <v>6</v>
      </c>
      <c r="F15" s="32">
        <v>2</v>
      </c>
      <c r="G15" s="35"/>
      <c r="H15" s="32">
        <v>1</v>
      </c>
      <c r="I15" s="35"/>
      <c r="J15" s="30">
        <v>42</v>
      </c>
      <c r="K15">
        <v>100</v>
      </c>
    </row>
    <row r="16" spans="1:11" x14ac:dyDescent="0.25">
      <c r="A16" s="36" t="s">
        <v>264</v>
      </c>
      <c r="B16" s="32">
        <v>1</v>
      </c>
      <c r="C16" s="32">
        <v>3</v>
      </c>
      <c r="D16" s="32">
        <v>2</v>
      </c>
      <c r="E16" s="32">
        <v>2</v>
      </c>
      <c r="F16" s="32">
        <v>1</v>
      </c>
      <c r="G16" s="32">
        <v>1</v>
      </c>
      <c r="H16" s="35"/>
      <c r="I16" s="35"/>
      <c r="J16" s="30">
        <v>10</v>
      </c>
      <c r="K16">
        <v>100</v>
      </c>
    </row>
    <row r="17" spans="1:11" x14ac:dyDescent="0.25">
      <c r="A17" s="36" t="s">
        <v>65</v>
      </c>
      <c r="B17" s="35"/>
      <c r="C17" s="32">
        <v>1</v>
      </c>
      <c r="D17" s="32">
        <v>1</v>
      </c>
      <c r="E17" s="32">
        <v>3</v>
      </c>
      <c r="F17" s="32">
        <v>2</v>
      </c>
      <c r="G17" s="32">
        <v>4</v>
      </c>
      <c r="H17" s="32">
        <v>8</v>
      </c>
      <c r="I17" s="32">
        <v>17</v>
      </c>
      <c r="J17" s="30">
        <v>36</v>
      </c>
      <c r="K17">
        <v>100</v>
      </c>
    </row>
    <row r="18" spans="1:11" x14ac:dyDescent="0.25">
      <c r="A18" s="36" t="s">
        <v>273</v>
      </c>
      <c r="B18" s="32">
        <v>7</v>
      </c>
      <c r="C18" s="32">
        <v>3</v>
      </c>
      <c r="D18" s="32">
        <v>2</v>
      </c>
      <c r="E18" s="32">
        <v>4</v>
      </c>
      <c r="F18" s="32">
        <v>2</v>
      </c>
      <c r="G18" s="32">
        <v>1</v>
      </c>
      <c r="H18" s="35"/>
      <c r="I18" s="35"/>
      <c r="J18" s="30">
        <v>19</v>
      </c>
      <c r="K18">
        <v>100</v>
      </c>
    </row>
    <row r="19" spans="1:11" x14ac:dyDescent="0.25">
      <c r="A19" s="36" t="s">
        <v>88</v>
      </c>
      <c r="B19" s="32">
        <v>4</v>
      </c>
      <c r="C19" s="32">
        <v>7</v>
      </c>
      <c r="D19" s="32">
        <v>9</v>
      </c>
      <c r="E19" s="32">
        <v>4</v>
      </c>
      <c r="F19" s="32">
        <v>7</v>
      </c>
      <c r="G19" s="32">
        <v>6</v>
      </c>
      <c r="H19" s="32">
        <v>11</v>
      </c>
      <c r="I19" s="32">
        <v>7</v>
      </c>
      <c r="J19" s="30">
        <v>55</v>
      </c>
      <c r="K19">
        <v>100</v>
      </c>
    </row>
    <row r="20" spans="1:11" x14ac:dyDescent="0.25">
      <c r="A20" s="36" t="s">
        <v>184</v>
      </c>
      <c r="B20" s="32">
        <v>6</v>
      </c>
      <c r="C20" s="32">
        <v>2</v>
      </c>
      <c r="D20" s="32">
        <v>2</v>
      </c>
      <c r="E20" s="32">
        <v>1</v>
      </c>
      <c r="F20" s="32">
        <v>1</v>
      </c>
      <c r="G20" s="32">
        <v>4</v>
      </c>
      <c r="H20" s="32">
        <v>4</v>
      </c>
      <c r="I20" s="35"/>
      <c r="J20" s="30">
        <v>20</v>
      </c>
      <c r="K20">
        <v>100</v>
      </c>
    </row>
    <row r="21" spans="1:11" x14ac:dyDescent="0.25">
      <c r="A21" s="36" t="s">
        <v>86</v>
      </c>
      <c r="B21" s="35"/>
      <c r="C21" s="32">
        <v>1</v>
      </c>
      <c r="D21" s="32">
        <v>1</v>
      </c>
      <c r="E21" s="32">
        <v>9</v>
      </c>
      <c r="F21" s="32">
        <v>6</v>
      </c>
      <c r="G21" s="32">
        <v>7</v>
      </c>
      <c r="H21" s="32">
        <v>3</v>
      </c>
      <c r="I21" s="32">
        <v>1</v>
      </c>
      <c r="J21" s="30">
        <v>28</v>
      </c>
      <c r="K21">
        <v>100</v>
      </c>
    </row>
    <row r="22" spans="1:11" x14ac:dyDescent="0.25">
      <c r="A22" s="36" t="s">
        <v>279</v>
      </c>
      <c r="B22" s="32">
        <v>8</v>
      </c>
      <c r="C22" s="32">
        <v>4</v>
      </c>
      <c r="D22" s="32">
        <v>2</v>
      </c>
      <c r="E22" s="35"/>
      <c r="F22" s="32">
        <v>1</v>
      </c>
      <c r="G22" s="32">
        <v>1</v>
      </c>
      <c r="H22" s="35"/>
      <c r="I22" s="35"/>
      <c r="J22" s="30">
        <v>16</v>
      </c>
      <c r="K22">
        <v>100</v>
      </c>
    </row>
    <row r="23" spans="1:11" x14ac:dyDescent="0.25">
      <c r="A23" s="36" t="s">
        <v>222</v>
      </c>
      <c r="B23" s="32">
        <v>10</v>
      </c>
      <c r="C23" s="32">
        <v>8</v>
      </c>
      <c r="D23" s="32">
        <v>9</v>
      </c>
      <c r="E23" s="32">
        <v>2</v>
      </c>
      <c r="F23" s="32">
        <v>1</v>
      </c>
      <c r="G23" s="32">
        <v>1</v>
      </c>
      <c r="H23" s="35"/>
      <c r="I23" s="35"/>
      <c r="J23" s="30">
        <v>31</v>
      </c>
      <c r="K23">
        <v>100</v>
      </c>
    </row>
    <row r="24" spans="1:11" x14ac:dyDescent="0.25">
      <c r="A24" s="36" t="s">
        <v>75</v>
      </c>
      <c r="B24" s="32">
        <v>1</v>
      </c>
      <c r="C24" s="35"/>
      <c r="D24" s="32">
        <v>2</v>
      </c>
      <c r="E24" s="32">
        <v>3</v>
      </c>
      <c r="F24" s="32">
        <v>8</v>
      </c>
      <c r="G24" s="32">
        <v>7</v>
      </c>
      <c r="H24" s="32">
        <v>9</v>
      </c>
      <c r="I24" s="32">
        <v>4</v>
      </c>
      <c r="J24" s="30">
        <v>34</v>
      </c>
      <c r="K24">
        <v>100</v>
      </c>
    </row>
    <row r="25" spans="1:11" x14ac:dyDescent="0.25">
      <c r="A25" s="36" t="s">
        <v>73</v>
      </c>
      <c r="B25" s="32">
        <v>1</v>
      </c>
      <c r="C25" s="32">
        <v>1</v>
      </c>
      <c r="D25" s="32">
        <v>3</v>
      </c>
      <c r="E25" s="32">
        <v>4</v>
      </c>
      <c r="F25" s="32">
        <v>6</v>
      </c>
      <c r="G25" s="32">
        <v>5</v>
      </c>
      <c r="H25" s="32">
        <v>8</v>
      </c>
      <c r="I25" s="32">
        <v>6</v>
      </c>
      <c r="J25" s="30">
        <v>34</v>
      </c>
      <c r="K25">
        <v>100</v>
      </c>
    </row>
    <row r="26" spans="1:11" x14ac:dyDescent="0.25">
      <c r="A26" s="29" t="s">
        <v>640</v>
      </c>
      <c r="B26" s="33">
        <v>72</v>
      </c>
      <c r="C26" s="33">
        <v>71</v>
      </c>
      <c r="D26" s="33">
        <v>72</v>
      </c>
      <c r="E26" s="33">
        <v>72</v>
      </c>
      <c r="F26" s="33">
        <v>67</v>
      </c>
      <c r="G26" s="33">
        <v>67</v>
      </c>
      <c r="H26" s="33">
        <v>67</v>
      </c>
      <c r="I26" s="33">
        <v>68</v>
      </c>
      <c r="J26" s="30">
        <v>556</v>
      </c>
    </row>
  </sheetData>
  <sheetProtection algorithmName="SHA-512" hashValue="3OGkqf/i/I0XqPXwscw0seZWkzyIT2kxD/8fgxKycI7gKrdCdghdd+owVKq+QOPieTju+Ic23oFTDAlYZbx1+A==" saltValue="iJuOLfzm2pXht3+dWq24SQ==" spinCount="100000" sheet="1" objects="1" scenarios="1" selectLockedCells="1" selectUnlockedCells="1"/>
  <conditionalFormatting pivot="1" sqref="J5:J2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/>
  <dimension ref="A1:C21"/>
  <sheetViews>
    <sheetView workbookViewId="0">
      <selection activeCell="C9" sqref="C9"/>
    </sheetView>
  </sheetViews>
  <sheetFormatPr defaultRowHeight="15" x14ac:dyDescent="0.25"/>
  <cols>
    <col min="1" max="1" width="31.28515625" bestFit="1" customWidth="1"/>
    <col min="3" max="3" width="65.85546875" bestFit="1" customWidth="1"/>
  </cols>
  <sheetData>
    <row r="1" spans="1:3" x14ac:dyDescent="0.25">
      <c r="A1" t="s">
        <v>21</v>
      </c>
      <c r="C1" t="s">
        <v>49</v>
      </c>
    </row>
    <row r="2" spans="1:3" x14ac:dyDescent="0.25">
      <c r="A2" t="s">
        <v>22</v>
      </c>
      <c r="C2" t="s">
        <v>44</v>
      </c>
    </row>
    <row r="3" spans="1:3" x14ac:dyDescent="0.25">
      <c r="A3" t="s">
        <v>23</v>
      </c>
      <c r="C3" t="s">
        <v>45</v>
      </c>
    </row>
    <row r="4" spans="1:3" x14ac:dyDescent="0.25">
      <c r="A4" t="s">
        <v>24</v>
      </c>
      <c r="C4" t="s">
        <v>46</v>
      </c>
    </row>
    <row r="5" spans="1:3" x14ac:dyDescent="0.25">
      <c r="A5" t="s">
        <v>25</v>
      </c>
      <c r="C5" t="s">
        <v>47</v>
      </c>
    </row>
    <row r="6" spans="1:3" x14ac:dyDescent="0.25">
      <c r="A6" t="s">
        <v>26</v>
      </c>
      <c r="C6" t="s">
        <v>48</v>
      </c>
    </row>
    <row r="7" spans="1:3" x14ac:dyDescent="0.25">
      <c r="A7" t="s">
        <v>27</v>
      </c>
      <c r="C7" s="112" t="s">
        <v>839</v>
      </c>
    </row>
    <row r="8" spans="1:3" x14ac:dyDescent="0.25">
      <c r="A8" t="s">
        <v>28</v>
      </c>
      <c r="C8" t="s">
        <v>840</v>
      </c>
    </row>
    <row r="9" spans="1:3" x14ac:dyDescent="0.25">
      <c r="A9" t="s">
        <v>29</v>
      </c>
    </row>
    <row r="10" spans="1:3" x14ac:dyDescent="0.25">
      <c r="A10" t="s">
        <v>30</v>
      </c>
    </row>
    <row r="11" spans="1:3" x14ac:dyDescent="0.25">
      <c r="A11" t="s">
        <v>31</v>
      </c>
    </row>
    <row r="12" spans="1:3" x14ac:dyDescent="0.25">
      <c r="A12" t="s">
        <v>32</v>
      </c>
    </row>
    <row r="13" spans="1:3" x14ac:dyDescent="0.25">
      <c r="A13" t="s">
        <v>33</v>
      </c>
    </row>
    <row r="14" spans="1:3" x14ac:dyDescent="0.25">
      <c r="A14" t="s">
        <v>34</v>
      </c>
    </row>
    <row r="15" spans="1:3" x14ac:dyDescent="0.25">
      <c r="A15" t="s">
        <v>35</v>
      </c>
    </row>
    <row r="16" spans="1:3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</sheetData>
  <sheetProtection algorithmName="SHA-512" hashValue="4f2w8nTHIgEE4HbY1PA4Y9EShVbTLpun/pNjiax7cDXWPHTWdlBG1oUhfMmfbI801qP0XvIE7hK17/clAmLrlw==" saltValue="tmMM96T8InCZ1JVVrrnigA==" spinCount="100000" sheet="1" objects="1" scenarios="1" selectLockedCells="1" selectUnlockedCell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24</vt:i4>
      </vt:variant>
    </vt:vector>
  </HeadingPairs>
  <TitlesOfParts>
    <vt:vector size="31" baseType="lpstr">
      <vt:lpstr>Obrazac proračuna</vt:lpstr>
      <vt:lpstr>Troškovi stručnog kadra</vt:lpstr>
      <vt:lpstr>Troškovi opreme</vt:lpstr>
      <vt:lpstr>Tablica aktivnosti</vt:lpstr>
      <vt:lpstr>Baza</vt:lpstr>
      <vt:lpstr>Sheet6</vt:lpstr>
      <vt:lpstr>Sheet1</vt:lpstr>
      <vt:lpstr>Bjelovarsko_bilogorska</vt:lpstr>
      <vt:lpstr>Brodsko_posavska</vt:lpstr>
      <vt:lpstr>Dubrovačko_neretvanska</vt:lpstr>
      <vt:lpstr>Grad_Zagreb</vt:lpstr>
      <vt:lpstr>Istarska</vt:lpstr>
      <vt:lpstr>Karlovačka</vt:lpstr>
      <vt:lpstr>Koprivničko_križevačka</vt:lpstr>
      <vt:lpstr>Krapinsko_zagorska</vt:lpstr>
      <vt:lpstr>kvalifikacija</vt:lpstr>
      <vt:lpstr>Ličko_senjska</vt:lpstr>
      <vt:lpstr>Međimurska</vt:lpstr>
      <vt:lpstr>Osječko_baranjska</vt:lpstr>
      <vt:lpstr>Požeško_slavonska</vt:lpstr>
      <vt:lpstr>Primorsko_goranska</vt:lpstr>
      <vt:lpstr>Sisačko_moslavačka</vt:lpstr>
      <vt:lpstr>Splitsko_dalmatinska</vt:lpstr>
      <vt:lpstr>Sportovi</vt:lpstr>
      <vt:lpstr>Šibensko_kninska</vt:lpstr>
      <vt:lpstr>Varaždinska</vt:lpstr>
      <vt:lpstr>Virovitičko_podravska</vt:lpstr>
      <vt:lpstr>Vukovarsko_srijemska</vt:lpstr>
      <vt:lpstr>Zadarska</vt:lpstr>
      <vt:lpstr>Zagrebačka</vt:lpstr>
      <vt:lpstr>Županija1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2026-11-02T07:25:25Z</dcterms:modified>
</cp:coreProperties>
</file>